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10.246.19.223\share\share\②ファイル基準表フォルダー\４　執行機関（2施設諸務）\4---　　売電契約\R6.04～R7.03\02入札公告\1.設計・積算\2回目（R3.9～R5.8）○\"/>
    </mc:Choice>
  </mc:AlternateContent>
  <xr:revisionPtr revIDLastSave="0" documentId="13_ncr:1_{28D854C2-DDD3-4CFE-8F69-EDDB2429B3EC}" xr6:coauthVersionLast="47" xr6:coauthVersionMax="47" xr10:uidLastSave="{00000000-0000-0000-0000-000000000000}"/>
  <bookViews>
    <workbookView xWindow="-28920" yWindow="-120" windowWidth="29040" windowHeight="15840" tabRatio="903" xr2:uid="{00000000-000D-0000-FFFF-FFFF00000000}"/>
  </bookViews>
  <sheets>
    <sheet name="11月)時間帯別実績" sheetId="17" r:id="rId1"/>
    <sheet name="12月)時間帯別実績" sheetId="16" r:id="rId2"/>
    <sheet name="1月)時間帯別実績" sheetId="15" r:id="rId3"/>
    <sheet name="2月)時間帯別実績" sheetId="14" r:id="rId4"/>
    <sheet name="3月)時間帯別実績" sheetId="13" r:id="rId5"/>
    <sheet name="4月)時間帯別実績" sheetId="6" r:id="rId6"/>
    <sheet name="5月)時間帯別実績" sheetId="7" r:id="rId7"/>
    <sheet name="6月)時間帯別実績" sheetId="8" r:id="rId8"/>
    <sheet name="7月)時間帯別実績" sheetId="9" r:id="rId9"/>
    <sheet name="8月)時間帯別実績" sheetId="10" r:id="rId10"/>
    <sheet name="9月)時間帯別実績" sheetId="11" r:id="rId11"/>
    <sheet name="10月)時間帯別実績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DirName">'[1]CHK-E'!$C$2</definedName>
    <definedName name="__Part1">'[1]CHK-E'!$B$11:$V$35</definedName>
    <definedName name="__Part2">'[1]CHK-E'!$Z$11:$AU$35</definedName>
    <definedName name="__Part3">[2]MG_ELECT!$AJ$12:$AO$36</definedName>
    <definedName name="__Part4">[2]MG_ELECT!$AR$12:$AV$36</definedName>
    <definedName name="_ActiveItem">'[1]CHK-E'!$A$6</definedName>
    <definedName name="_Area1">'[1]CHK-E'!$A$10:$V$36</definedName>
    <definedName name="_Area2">'[1]CHK-E'!$Y$10:$AU$36</definedName>
    <definedName name="_Area3">'[1]CHK-E'!$AY$10:$BG$29</definedName>
    <definedName name="_Area4">'[1]CHK-E'!$BO$10:$BW$29</definedName>
    <definedName name="_Area5">[3]MG_COLD!$T$11:$Y$24</definedName>
    <definedName name="_Area6">[3]MG_COLD!$AA$11:$AF$36</definedName>
    <definedName name="_Area7">[3]MG_COLD!$AH$11:$AM$36</definedName>
    <definedName name="_Area8">[3]MG_COLD!$AO$11:$AT$36</definedName>
    <definedName name="_Comment">'[1]CHK-E'!$A$8</definedName>
    <definedName name="_DataType">'[1]CHK-E'!$A$2</definedName>
    <definedName name="_DataVersion">'[1]CHK-E'!$A$4</definedName>
    <definedName name="_FWInformation">'[1]CHK-E'!$C$4</definedName>
    <definedName name="_Point1">'[1]CHK-E'!$B$11</definedName>
    <definedName name="_Point2">'[1]CHK-E'!$Z$11</definedName>
    <definedName name="_Point3">'[1]CHK-E'!$A$60</definedName>
    <definedName name="_Point4">[3]MG_COLD!$AP$13</definedName>
    <definedName name="CodeList" localSheetId="11">#REF!</definedName>
    <definedName name="CodeList" localSheetId="0">#REF!</definedName>
    <definedName name="CodeList" localSheetId="1">#REF!</definedName>
    <definedName name="CodeList" localSheetId="2">#REF!</definedName>
    <definedName name="CodeList" localSheetId="3">#REF!</definedName>
    <definedName name="CodeList" localSheetId="4">#REF!</definedName>
    <definedName name="CodeList" localSheetId="5">#REF!</definedName>
    <definedName name="CodeList" localSheetId="6">#REF!</definedName>
    <definedName name="CodeList" localSheetId="7">#REF!</definedName>
    <definedName name="CodeList" localSheetId="8">#REF!</definedName>
    <definedName name="CodeList" localSheetId="9">#REF!</definedName>
    <definedName name="CodeList" localSheetId="10">#REF!</definedName>
    <definedName name="CodeList">#REF!</definedName>
    <definedName name="Mark">[3]MG_COLD!$A$1:$A$8</definedName>
    <definedName name="MSTData" localSheetId="11">#REF!</definedName>
    <definedName name="MSTData" localSheetId="0">#REF!</definedName>
    <definedName name="MSTData" localSheetId="1">#REF!</definedName>
    <definedName name="MSTData" localSheetId="2">#REF!</definedName>
    <definedName name="MSTData" localSheetId="3">#REF!</definedName>
    <definedName name="MSTData" localSheetId="4">#REF!</definedName>
    <definedName name="MSTData" localSheetId="5">#REF!</definedName>
    <definedName name="MSTData" localSheetId="6">#REF!</definedName>
    <definedName name="MSTData" localSheetId="7">#REF!</definedName>
    <definedName name="MSTData" localSheetId="8">#REF!</definedName>
    <definedName name="MSTData" localSheetId="9">#REF!</definedName>
    <definedName name="MSTData" localSheetId="10">#REF!</definedName>
    <definedName name="MSTData">#REF!</definedName>
    <definedName name="_xlnm.Print_Area" localSheetId="11">'10月)時間帯別実績'!$A$1:$AI$63</definedName>
    <definedName name="_xlnm.Print_Area" localSheetId="0">'11月)時間帯別実績'!$A$1:$AI$63</definedName>
    <definedName name="_xlnm.Print_Area" localSheetId="1">'12月)時間帯別実績'!$A$1:$AI$63</definedName>
    <definedName name="_xlnm.Print_Area" localSheetId="2">'1月)時間帯別実績'!$A$1:$AI$63</definedName>
    <definedName name="_xlnm.Print_Area" localSheetId="3">'2月)時間帯別実績'!$A$1:$AI$63</definedName>
    <definedName name="_xlnm.Print_Area" localSheetId="4">'3月)時間帯別実績'!$A$1:$AI$63</definedName>
    <definedName name="_xlnm.Print_Area" localSheetId="5">'4月)時間帯別実績'!$A$1:$AI$63</definedName>
    <definedName name="_xlnm.Print_Area" localSheetId="6">'5月)時間帯別実績'!$A$1:$AI$63</definedName>
    <definedName name="_xlnm.Print_Area" localSheetId="7">'6月)時間帯別実績'!$A$1:$AI$63</definedName>
    <definedName name="_xlnm.Print_Area" localSheetId="8">'7月)時間帯別実績'!$A$1:$AI$63</definedName>
    <definedName name="_xlnm.Print_Area" localSheetId="9">'8月)時間帯別実績'!$A$1:$AI$63</definedName>
    <definedName name="_xlnm.Print_Area" localSheetId="10">'9月)時間帯別実績'!$A$1:$AI$63</definedName>
    <definedName name="RangeOutPath" localSheetId="11">#REF!</definedName>
    <definedName name="RangeOutPath" localSheetId="0">#REF!</definedName>
    <definedName name="RangeOutPath" localSheetId="1">#REF!</definedName>
    <definedName name="RangeOutPath" localSheetId="2">#REF!</definedName>
    <definedName name="RangeOutPath" localSheetId="3">#REF!</definedName>
    <definedName name="RangeOutPath" localSheetId="4">#REF!</definedName>
    <definedName name="RangeOutPath" localSheetId="5">#REF!</definedName>
    <definedName name="RangeOutPath" localSheetId="6">#REF!</definedName>
    <definedName name="RangeOutPath" localSheetId="7">#REF!</definedName>
    <definedName name="RangeOutPath" localSheetId="8">#REF!</definedName>
    <definedName name="RangeOutPath" localSheetId="9">#REF!</definedName>
    <definedName name="RangeOutPath" localSheetId="10">#REF!</definedName>
    <definedName name="RangeOutPath">#REF!</definedName>
    <definedName name="RangeReadPath" localSheetId="11">#REF!</definedName>
    <definedName name="RangeReadPath" localSheetId="0">#REF!</definedName>
    <definedName name="RangeReadPath" localSheetId="1">#REF!</definedName>
    <definedName name="RangeReadPath" localSheetId="2">#REF!</definedName>
    <definedName name="RangeReadPath" localSheetId="3">#REF!</definedName>
    <definedName name="RangeReadPath" localSheetId="4">#REF!</definedName>
    <definedName name="RangeReadPath" localSheetId="5">#REF!</definedName>
    <definedName name="RangeReadPath" localSheetId="6">#REF!</definedName>
    <definedName name="RangeReadPath" localSheetId="7">#REF!</definedName>
    <definedName name="RangeReadPath" localSheetId="8">#REF!</definedName>
    <definedName name="RangeReadPath" localSheetId="9">#REF!</definedName>
    <definedName name="RangeReadPath" localSheetId="10">#REF!</definedName>
    <definedName name="RangeReadPath">#REF!</definedName>
    <definedName name="RangeXlsOutPath" localSheetId="11">#REF!</definedName>
    <definedName name="RangeXlsOutPath" localSheetId="0">#REF!</definedName>
    <definedName name="RangeXlsOutPath" localSheetId="1">#REF!</definedName>
    <definedName name="RangeXlsOutPath" localSheetId="2">#REF!</definedName>
    <definedName name="RangeXlsOutPath" localSheetId="3">#REF!</definedName>
    <definedName name="RangeXlsOutPath" localSheetId="4">#REF!</definedName>
    <definedName name="RangeXlsOutPath" localSheetId="5">#REF!</definedName>
    <definedName name="RangeXlsOutPath" localSheetId="6">#REF!</definedName>
    <definedName name="RangeXlsOutPath" localSheetId="7">#REF!</definedName>
    <definedName name="RangeXlsOutPath" localSheetId="8">#REF!</definedName>
    <definedName name="RangeXlsOutPath" localSheetId="9">#REF!</definedName>
    <definedName name="RangeXlsOutPath" localSheetId="10">#REF!</definedName>
    <definedName name="RangeXlsOutPath">#REF!</definedName>
    <definedName name="SheetCount" localSheetId="11">#REF!</definedName>
    <definedName name="SheetCount" localSheetId="0">#REF!</definedName>
    <definedName name="SheetCount" localSheetId="1">#REF!</definedName>
    <definedName name="SheetCount" localSheetId="2">#REF!</definedName>
    <definedName name="SheetCount" localSheetId="3">#REF!</definedName>
    <definedName name="SheetCount" localSheetId="4">#REF!</definedName>
    <definedName name="SheetCount" localSheetId="5">#REF!</definedName>
    <definedName name="SheetCount" localSheetId="6">#REF!</definedName>
    <definedName name="SheetCount" localSheetId="7">#REF!</definedName>
    <definedName name="SheetCount" localSheetId="8">#REF!</definedName>
    <definedName name="SheetCount" localSheetId="9">#REF!</definedName>
    <definedName name="SheetCount" localSheetId="10">#REF!</definedName>
    <definedName name="SheetCount">#REF!</definedName>
    <definedName name="ｴﾈｼｽねた" localSheetId="11">#REF!</definedName>
    <definedName name="ｴﾈｼｽねた" localSheetId="0">#REF!</definedName>
    <definedName name="ｴﾈｼｽねた" localSheetId="1">#REF!</definedName>
    <definedName name="ｴﾈｼｽねた" localSheetId="2">#REF!</definedName>
    <definedName name="ｴﾈｼｽねた" localSheetId="3">#REF!</definedName>
    <definedName name="ｴﾈｼｽねた" localSheetId="4">#REF!</definedName>
    <definedName name="ｴﾈｼｽねた" localSheetId="5">#REF!</definedName>
    <definedName name="ｴﾈｼｽねた" localSheetId="6">#REF!</definedName>
    <definedName name="ｴﾈｼｽねた" localSheetId="7">#REF!</definedName>
    <definedName name="ｴﾈｼｽねた" localSheetId="8">#REF!</definedName>
    <definedName name="ｴﾈｼｽねた" localSheetId="9">#REF!</definedName>
    <definedName name="ｴﾈｼｽねた" localSheetId="10">#REF!</definedName>
    <definedName name="ｴﾈｼｽねた">#REF!</definedName>
    <definedName name="データ">'[4]データ(記入例）'!$A$11:$Y$20</definedName>
    <definedName name="商品">[5]入力シート!$E$4:$T$51</definedName>
    <definedName name="東電ねた" localSheetId="11">#REF!</definedName>
    <definedName name="東電ねた" localSheetId="0">#REF!</definedName>
    <definedName name="東電ねた" localSheetId="1">#REF!</definedName>
    <definedName name="東電ねた" localSheetId="2">#REF!</definedName>
    <definedName name="東電ねた" localSheetId="3">#REF!</definedName>
    <definedName name="東電ねた" localSheetId="4">#REF!</definedName>
    <definedName name="東電ねた" localSheetId="5">#REF!</definedName>
    <definedName name="東電ねた" localSheetId="6">#REF!</definedName>
    <definedName name="東電ねた" localSheetId="7">#REF!</definedName>
    <definedName name="東電ねた" localSheetId="8">#REF!</definedName>
    <definedName name="東電ねた" localSheetId="9">#REF!</definedName>
    <definedName name="東電ねた" localSheetId="10">#REF!</definedName>
    <definedName name="東電ねた">#REF!</definedName>
    <definedName name="年度" localSheetId="11">'[6]0000000000001'!#REF!</definedName>
    <definedName name="年度" localSheetId="0">'[6]0000000000001'!#REF!</definedName>
    <definedName name="年度" localSheetId="1">'[6]0000000000001'!#REF!</definedName>
    <definedName name="年度" localSheetId="2">'[6]0000000000001'!#REF!</definedName>
    <definedName name="年度" localSheetId="3">'[6]0000000000001'!#REF!</definedName>
    <definedName name="年度" localSheetId="4">'[6]0000000000001'!#REF!</definedName>
    <definedName name="年度" localSheetId="5">'[6]0000000000001'!#REF!</definedName>
    <definedName name="年度" localSheetId="6">'[6]0000000000001'!#REF!</definedName>
    <definedName name="年度" localSheetId="7">'[6]0000000000001'!#REF!</definedName>
    <definedName name="年度" localSheetId="8">'[6]0000000000001'!#REF!</definedName>
    <definedName name="年度" localSheetId="9">'[6]0000000000001'!#REF!</definedName>
    <definedName name="年度" localSheetId="10">'[6]0000000000001'!#REF!</definedName>
    <definedName name="年度">'[6]0000000000001'!#REF!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2" l="1"/>
  <c r="G4" i="11"/>
  <c r="G4" i="10"/>
  <c r="G4" i="9"/>
  <c r="G4" i="8"/>
  <c r="G4" i="7"/>
  <c r="G4" i="6"/>
  <c r="G4" i="13"/>
  <c r="G4" i="14"/>
  <c r="G4" i="15"/>
  <c r="G4" i="16"/>
  <c r="G4" i="17"/>
  <c r="C8" i="15" l="1"/>
  <c r="J7" i="15"/>
  <c r="AF7" i="14" l="1"/>
  <c r="AE7" i="14"/>
  <c r="AG7" i="15"/>
  <c r="AF7" i="15"/>
  <c r="AE7" i="15"/>
  <c r="AE7" i="16"/>
  <c r="AG7" i="17"/>
  <c r="AF7" i="17"/>
  <c r="AE7" i="17"/>
  <c r="AD7" i="17"/>
  <c r="C8" i="13"/>
  <c r="AG63" i="17"/>
  <c r="AG62" i="17"/>
  <c r="AF58" i="17"/>
  <c r="AF59" i="17" s="1"/>
  <c r="AE58" i="17"/>
  <c r="AE59" i="17" s="1"/>
  <c r="AG57" i="17"/>
  <c r="AF57" i="17"/>
  <c r="AF60" i="17" s="1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AH56" i="17"/>
  <c r="AH55" i="17"/>
  <c r="AH54" i="17"/>
  <c r="AH53" i="17"/>
  <c r="AH52" i="17"/>
  <c r="AH51" i="17"/>
  <c r="AH50" i="17"/>
  <c r="AH49" i="17"/>
  <c r="AH48" i="17"/>
  <c r="AH47" i="17"/>
  <c r="AH46" i="17"/>
  <c r="AH45" i="17"/>
  <c r="AH44" i="17"/>
  <c r="AH43" i="17"/>
  <c r="AH42" i="17"/>
  <c r="AH41" i="17"/>
  <c r="AH40" i="17"/>
  <c r="AH39" i="17"/>
  <c r="AH38" i="17"/>
  <c r="AH37" i="17"/>
  <c r="AH36" i="17"/>
  <c r="AH35" i="17"/>
  <c r="AH34" i="17"/>
  <c r="AH33" i="17"/>
  <c r="AH32" i="17"/>
  <c r="AH31" i="17"/>
  <c r="AH30" i="17"/>
  <c r="AH29" i="17"/>
  <c r="AH28" i="17"/>
  <c r="AH27" i="17"/>
  <c r="AH26" i="17"/>
  <c r="AH25" i="17"/>
  <c r="AH24" i="17"/>
  <c r="AH23" i="17"/>
  <c r="AH22" i="17"/>
  <c r="AH21" i="17"/>
  <c r="AH20" i="17"/>
  <c r="AH19" i="17"/>
  <c r="AH18" i="17"/>
  <c r="AH17" i="17"/>
  <c r="AH16" i="17"/>
  <c r="AH15" i="17"/>
  <c r="AH14" i="17"/>
  <c r="AH13" i="17"/>
  <c r="AH12" i="17"/>
  <c r="AH11" i="17"/>
  <c r="AH10" i="17"/>
  <c r="AH9" i="17"/>
  <c r="C8" i="17"/>
  <c r="D8" i="17" s="1"/>
  <c r="U4" i="17"/>
  <c r="AG63" i="16"/>
  <c r="AG62" i="16"/>
  <c r="AF58" i="16"/>
  <c r="AF59" i="16" s="1"/>
  <c r="AE58" i="16"/>
  <c r="AE59" i="16" s="1"/>
  <c r="AG57" i="16"/>
  <c r="AF57" i="16"/>
  <c r="AE57" i="16"/>
  <c r="AD57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C57" i="16"/>
  <c r="AH56" i="16"/>
  <c r="AH55" i="16"/>
  <c r="AH54" i="16"/>
  <c r="AH53" i="16"/>
  <c r="AH52" i="16"/>
  <c r="AH51" i="16"/>
  <c r="AH50" i="16"/>
  <c r="AH49" i="16"/>
  <c r="AH48" i="16"/>
  <c r="AH47" i="16"/>
  <c r="AH46" i="16"/>
  <c r="AH45" i="16"/>
  <c r="AH44" i="16"/>
  <c r="AH43" i="16"/>
  <c r="AH42" i="16"/>
  <c r="AH41" i="16"/>
  <c r="AH40" i="16"/>
  <c r="AH39" i="16"/>
  <c r="AH38" i="16"/>
  <c r="AH37" i="16"/>
  <c r="AH36" i="16"/>
  <c r="AH35" i="16"/>
  <c r="AH34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C8" i="16"/>
  <c r="D8" i="16" s="1"/>
  <c r="U4" i="16"/>
  <c r="AG63" i="15"/>
  <c r="AG62" i="15"/>
  <c r="AF58" i="15"/>
  <c r="AF59" i="15" s="1"/>
  <c r="AE58" i="15"/>
  <c r="AE59" i="15" s="1"/>
  <c r="AG57" i="15"/>
  <c r="AF57" i="15"/>
  <c r="AE57" i="15"/>
  <c r="AD57" i="15"/>
  <c r="AC57" i="15"/>
  <c r="AB57" i="15"/>
  <c r="AA57" i="15"/>
  <c r="Z57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/>
  <c r="AH56" i="15"/>
  <c r="AH55" i="15"/>
  <c r="AH54" i="15"/>
  <c r="AH53" i="15"/>
  <c r="AH52" i="15"/>
  <c r="AH51" i="15"/>
  <c r="AH50" i="15"/>
  <c r="AH49" i="15"/>
  <c r="AH48" i="15"/>
  <c r="AH47" i="15"/>
  <c r="AH46" i="15"/>
  <c r="AH45" i="15"/>
  <c r="AH44" i="15"/>
  <c r="AH43" i="15"/>
  <c r="AH42" i="15"/>
  <c r="AH41" i="15"/>
  <c r="AH40" i="15"/>
  <c r="AH39" i="15"/>
  <c r="AH38" i="15"/>
  <c r="AH37" i="15"/>
  <c r="AH36" i="15"/>
  <c r="AH35" i="15"/>
  <c r="AH34" i="15"/>
  <c r="AH33" i="15"/>
  <c r="AH32" i="15"/>
  <c r="AH31" i="15"/>
  <c r="AH30" i="15"/>
  <c r="AH29" i="15"/>
  <c r="AH28" i="15"/>
  <c r="AH27" i="15"/>
  <c r="AH26" i="15"/>
  <c r="AH25" i="15"/>
  <c r="AH24" i="15"/>
  <c r="AH23" i="15"/>
  <c r="AH22" i="15"/>
  <c r="AH21" i="15"/>
  <c r="AH20" i="15"/>
  <c r="AH19" i="15"/>
  <c r="AH18" i="15"/>
  <c r="AH17" i="15"/>
  <c r="AH16" i="15"/>
  <c r="AH15" i="15"/>
  <c r="AH14" i="15"/>
  <c r="AH13" i="15"/>
  <c r="AH12" i="15"/>
  <c r="AH11" i="15"/>
  <c r="AH10" i="15"/>
  <c r="AH9" i="15"/>
  <c r="D8" i="15"/>
  <c r="U4" i="15"/>
  <c r="AG63" i="14"/>
  <c r="AG62" i="14"/>
  <c r="AF58" i="14"/>
  <c r="AF59" i="14" s="1"/>
  <c r="AE58" i="14"/>
  <c r="AE59" i="14" s="1"/>
  <c r="AG57" i="14"/>
  <c r="AF57" i="14"/>
  <c r="AE57" i="14"/>
  <c r="AD57" i="14"/>
  <c r="AC57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AH56" i="14"/>
  <c r="AH55" i="14"/>
  <c r="AH54" i="14"/>
  <c r="AH53" i="14"/>
  <c r="AH52" i="14"/>
  <c r="AH51" i="14"/>
  <c r="AH50" i="14"/>
  <c r="AH49" i="14"/>
  <c r="AH48" i="14"/>
  <c r="AH47" i="14"/>
  <c r="AH46" i="14"/>
  <c r="AH45" i="14"/>
  <c r="AH44" i="14"/>
  <c r="AH43" i="14"/>
  <c r="AH42" i="14"/>
  <c r="AH41" i="14"/>
  <c r="AH40" i="14"/>
  <c r="AH39" i="14"/>
  <c r="AH38" i="14"/>
  <c r="AH37" i="14"/>
  <c r="AH36" i="14"/>
  <c r="AH35" i="14"/>
  <c r="AH34" i="14"/>
  <c r="AH33" i="14"/>
  <c r="AH32" i="14"/>
  <c r="AH31" i="14"/>
  <c r="AH30" i="14"/>
  <c r="AH29" i="14"/>
  <c r="AH28" i="14"/>
  <c r="AH27" i="14"/>
  <c r="AH26" i="14"/>
  <c r="AH25" i="14"/>
  <c r="AH24" i="14"/>
  <c r="AH23" i="14"/>
  <c r="AH22" i="14"/>
  <c r="AH21" i="14"/>
  <c r="AH20" i="14"/>
  <c r="AH19" i="14"/>
  <c r="AH18" i="14"/>
  <c r="AH17" i="14"/>
  <c r="AH16" i="14"/>
  <c r="AH15" i="14"/>
  <c r="AH14" i="14"/>
  <c r="AH13" i="14"/>
  <c r="AH12" i="14"/>
  <c r="AH11" i="14"/>
  <c r="AH10" i="14"/>
  <c r="AH9" i="14"/>
  <c r="C8" i="14"/>
  <c r="D8" i="14" s="1"/>
  <c r="U4" i="14"/>
  <c r="AG63" i="13"/>
  <c r="AG62" i="13"/>
  <c r="AF58" i="13"/>
  <c r="AF59" i="13" s="1"/>
  <c r="AE58" i="13"/>
  <c r="AE59" i="13" s="1"/>
  <c r="AG57" i="13"/>
  <c r="AF57" i="13"/>
  <c r="AE57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C57" i="13"/>
  <c r="AH56" i="13"/>
  <c r="AH55" i="13"/>
  <c r="AH54" i="13"/>
  <c r="AH53" i="13"/>
  <c r="AH52" i="13"/>
  <c r="AH51" i="13"/>
  <c r="AH50" i="13"/>
  <c r="AH49" i="13"/>
  <c r="AH48" i="13"/>
  <c r="AH47" i="13"/>
  <c r="AH46" i="13"/>
  <c r="AH45" i="13"/>
  <c r="AH44" i="13"/>
  <c r="AH43" i="13"/>
  <c r="AH42" i="13"/>
  <c r="AH41" i="13"/>
  <c r="AH40" i="13"/>
  <c r="AH39" i="13"/>
  <c r="AH38" i="13"/>
  <c r="AH37" i="13"/>
  <c r="AH36" i="13"/>
  <c r="AH35" i="13"/>
  <c r="AH34" i="13"/>
  <c r="AH33" i="13"/>
  <c r="AH32" i="13"/>
  <c r="AH31" i="13"/>
  <c r="AH30" i="13"/>
  <c r="AH29" i="13"/>
  <c r="AH28" i="13"/>
  <c r="AH27" i="13"/>
  <c r="AH26" i="13"/>
  <c r="AH25" i="13"/>
  <c r="AH24" i="13"/>
  <c r="AH23" i="13"/>
  <c r="AH22" i="13"/>
  <c r="AH21" i="13"/>
  <c r="AH20" i="13"/>
  <c r="AH19" i="13"/>
  <c r="AH18" i="13"/>
  <c r="AH17" i="13"/>
  <c r="AH16" i="13"/>
  <c r="AH15" i="13"/>
  <c r="AH14" i="13"/>
  <c r="AH13" i="13"/>
  <c r="AH12" i="13"/>
  <c r="AH11" i="13"/>
  <c r="AH10" i="13"/>
  <c r="AH9" i="13"/>
  <c r="D8" i="13"/>
  <c r="C7" i="13"/>
  <c r="C58" i="13" s="1"/>
  <c r="U4" i="13"/>
  <c r="AF60" i="15" l="1"/>
  <c r="AI57" i="17"/>
  <c r="AH57" i="17"/>
  <c r="AE60" i="17"/>
  <c r="AE60" i="16"/>
  <c r="AH57" i="16"/>
  <c r="AI57" i="16"/>
  <c r="AH57" i="15"/>
  <c r="AI57" i="15"/>
  <c r="AE60" i="14"/>
  <c r="AH57" i="14"/>
  <c r="AI57" i="14"/>
  <c r="P4" i="14"/>
  <c r="AH57" i="13"/>
  <c r="AI57" i="13"/>
  <c r="AE60" i="13"/>
  <c r="AF60" i="13"/>
  <c r="C7" i="17"/>
  <c r="C58" i="17" s="1"/>
  <c r="C7" i="15"/>
  <c r="C58" i="15" s="1"/>
  <c r="C59" i="15" s="1"/>
  <c r="C7" i="14"/>
  <c r="C58" i="14" s="1"/>
  <c r="C59" i="14" s="1"/>
  <c r="E8" i="13"/>
  <c r="F8" i="13" s="1"/>
  <c r="D7" i="13"/>
  <c r="D58" i="13" s="1"/>
  <c r="D59" i="13" s="1"/>
  <c r="E8" i="17"/>
  <c r="D7" i="17"/>
  <c r="D58" i="17" s="1"/>
  <c r="D59" i="17" s="1"/>
  <c r="P4" i="17"/>
  <c r="E8" i="16"/>
  <c r="D7" i="16"/>
  <c r="D58" i="16" s="1"/>
  <c r="AF60" i="16"/>
  <c r="C7" i="16"/>
  <c r="C58" i="16" s="1"/>
  <c r="P4" i="16"/>
  <c r="E8" i="15"/>
  <c r="D58" i="15"/>
  <c r="D59" i="15" s="1"/>
  <c r="AE60" i="15"/>
  <c r="P4" i="15"/>
  <c r="E8" i="14"/>
  <c r="D7" i="14"/>
  <c r="D58" i="14" s="1"/>
  <c r="D59" i="14" s="1"/>
  <c r="AF60" i="14"/>
  <c r="C59" i="13"/>
  <c r="P4" i="13"/>
  <c r="V7" i="11"/>
  <c r="T7" i="9"/>
  <c r="C8" i="9"/>
  <c r="D60" i="13" l="1"/>
  <c r="C59" i="17"/>
  <c r="C60" i="17" s="1"/>
  <c r="E7" i="13"/>
  <c r="E58" i="13" s="1"/>
  <c r="E59" i="13" s="1"/>
  <c r="F8" i="17"/>
  <c r="E58" i="17"/>
  <c r="D60" i="17"/>
  <c r="C59" i="16"/>
  <c r="F8" i="16"/>
  <c r="E7" i="16"/>
  <c r="E58" i="16" s="1"/>
  <c r="D59" i="16"/>
  <c r="D60" i="16" s="1"/>
  <c r="D60" i="15"/>
  <c r="C60" i="15"/>
  <c r="F8" i="15"/>
  <c r="E58" i="15"/>
  <c r="F8" i="14"/>
  <c r="E7" i="14"/>
  <c r="E58" i="14" s="1"/>
  <c r="D60" i="14"/>
  <c r="C60" i="14"/>
  <c r="G8" i="13"/>
  <c r="F7" i="13"/>
  <c r="F58" i="13" s="1"/>
  <c r="C60" i="13"/>
  <c r="C8" i="7"/>
  <c r="U4" i="6"/>
  <c r="E60" i="13" l="1"/>
  <c r="E59" i="17"/>
  <c r="G8" i="17"/>
  <c r="F7" i="17"/>
  <c r="F58" i="17" s="1"/>
  <c r="C60" i="16"/>
  <c r="E59" i="16"/>
  <c r="E60" i="16" s="1"/>
  <c r="G8" i="16"/>
  <c r="F7" i="16"/>
  <c r="F58" i="16" s="1"/>
  <c r="E59" i="15"/>
  <c r="E60" i="15" s="1"/>
  <c r="G8" i="15"/>
  <c r="F7" i="15"/>
  <c r="F58" i="15" s="1"/>
  <c r="E59" i="14"/>
  <c r="E60" i="14" s="1"/>
  <c r="G8" i="14"/>
  <c r="F7" i="14"/>
  <c r="F58" i="14" s="1"/>
  <c r="H8" i="13"/>
  <c r="G7" i="13"/>
  <c r="G58" i="13" s="1"/>
  <c r="F59" i="13"/>
  <c r="F60" i="13" s="1"/>
  <c r="AH10" i="6"/>
  <c r="H8" i="17" l="1"/>
  <c r="G7" i="17"/>
  <c r="G58" i="17" s="1"/>
  <c r="F59" i="17"/>
  <c r="F60" i="17"/>
  <c r="E60" i="17"/>
  <c r="F59" i="16"/>
  <c r="F60" i="16" s="1"/>
  <c r="H8" i="16"/>
  <c r="G7" i="16"/>
  <c r="G58" i="16" s="1"/>
  <c r="F59" i="15"/>
  <c r="F60" i="15" s="1"/>
  <c r="H8" i="15"/>
  <c r="G7" i="15"/>
  <c r="G58" i="15" s="1"/>
  <c r="F59" i="14"/>
  <c r="F60" i="14" s="1"/>
  <c r="H8" i="14"/>
  <c r="G7" i="14"/>
  <c r="G58" i="14" s="1"/>
  <c r="G59" i="13"/>
  <c r="G60" i="13" s="1"/>
  <c r="I8" i="13"/>
  <c r="H7" i="13"/>
  <c r="H58" i="13" s="1"/>
  <c r="AG62" i="11"/>
  <c r="AG63" i="11"/>
  <c r="G59" i="17" l="1"/>
  <c r="G60" i="17" s="1"/>
  <c r="I8" i="17"/>
  <c r="H7" i="17"/>
  <c r="H58" i="17" s="1"/>
  <c r="G59" i="16"/>
  <c r="I8" i="16"/>
  <c r="H7" i="16"/>
  <c r="H58" i="16" s="1"/>
  <c r="G59" i="15"/>
  <c r="G60" i="15" s="1"/>
  <c r="I8" i="15"/>
  <c r="H7" i="15"/>
  <c r="H58" i="15" s="1"/>
  <c r="G59" i="14"/>
  <c r="G60" i="14" s="1"/>
  <c r="I8" i="14"/>
  <c r="H7" i="14"/>
  <c r="H58" i="14" s="1"/>
  <c r="H59" i="13"/>
  <c r="H60" i="13" s="1"/>
  <c r="I7" i="13"/>
  <c r="I58" i="13" s="1"/>
  <c r="J8" i="13"/>
  <c r="AG63" i="12"/>
  <c r="AG62" i="12"/>
  <c r="AG57" i="12"/>
  <c r="AF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AH56" i="12"/>
  <c r="AH55" i="12"/>
  <c r="AH54" i="12"/>
  <c r="AH53" i="12"/>
  <c r="AH52" i="12"/>
  <c r="AH51" i="12"/>
  <c r="AH50" i="12"/>
  <c r="AH49" i="12"/>
  <c r="AH48" i="12"/>
  <c r="AH47" i="12"/>
  <c r="AH46" i="12"/>
  <c r="AH45" i="12"/>
  <c r="AH44" i="12"/>
  <c r="AH43" i="12"/>
  <c r="AH42" i="12"/>
  <c r="AH41" i="12"/>
  <c r="AH40" i="12"/>
  <c r="AH39" i="12"/>
  <c r="AH38" i="12"/>
  <c r="AH37" i="12"/>
  <c r="AH36" i="12"/>
  <c r="AH35" i="12"/>
  <c r="AH34" i="12"/>
  <c r="AH33" i="12"/>
  <c r="AH32" i="12"/>
  <c r="AH31" i="12"/>
  <c r="AH30" i="12"/>
  <c r="AH29" i="12"/>
  <c r="AH28" i="12"/>
  <c r="AH27" i="12"/>
  <c r="AH26" i="12"/>
  <c r="AH25" i="12"/>
  <c r="AH24" i="12"/>
  <c r="AH23" i="12"/>
  <c r="AH22" i="12"/>
  <c r="AH21" i="12"/>
  <c r="AH20" i="12"/>
  <c r="AH19" i="12"/>
  <c r="AH18" i="12"/>
  <c r="AH17" i="12"/>
  <c r="AH16" i="12"/>
  <c r="AH15" i="12"/>
  <c r="AH14" i="12"/>
  <c r="AH13" i="12"/>
  <c r="AH12" i="12"/>
  <c r="AH11" i="12"/>
  <c r="AH10" i="12"/>
  <c r="AH9" i="12"/>
  <c r="C8" i="12"/>
  <c r="U4" i="12"/>
  <c r="Y58" i="11"/>
  <c r="Y59" i="11" s="1"/>
  <c r="V58" i="11"/>
  <c r="V59" i="11" s="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AH56" i="11"/>
  <c r="AH55" i="11"/>
  <c r="AH54" i="11"/>
  <c r="AH53" i="11"/>
  <c r="AH52" i="11"/>
  <c r="AH51" i="11"/>
  <c r="AH50" i="11"/>
  <c r="AH49" i="11"/>
  <c r="AH48" i="11"/>
  <c r="AH47" i="11"/>
  <c r="AH46" i="11"/>
  <c r="AH45" i="11"/>
  <c r="AH44" i="11"/>
  <c r="AH43" i="11"/>
  <c r="AH42" i="11"/>
  <c r="AH41" i="11"/>
  <c r="AH40" i="11"/>
  <c r="AH39" i="11"/>
  <c r="AH38" i="11"/>
  <c r="AH37" i="11"/>
  <c r="AH36" i="11"/>
  <c r="AH35" i="11"/>
  <c r="AH34" i="11"/>
  <c r="AH33" i="11"/>
  <c r="AH32" i="11"/>
  <c r="AH31" i="11"/>
  <c r="AH30" i="11"/>
  <c r="AH29" i="11"/>
  <c r="AH28" i="11"/>
  <c r="AH27" i="11"/>
  <c r="AH26" i="11"/>
  <c r="AH25" i="11"/>
  <c r="AH24" i="11"/>
  <c r="AH23" i="11"/>
  <c r="AH22" i="11"/>
  <c r="AH21" i="11"/>
  <c r="AH20" i="11"/>
  <c r="AH19" i="11"/>
  <c r="AH18" i="11"/>
  <c r="AH17" i="11"/>
  <c r="AH16" i="11"/>
  <c r="AH15" i="11"/>
  <c r="AH14" i="11"/>
  <c r="AH13" i="11"/>
  <c r="AH12" i="11"/>
  <c r="AH11" i="11"/>
  <c r="AH10" i="11"/>
  <c r="AH9" i="11"/>
  <c r="C8" i="11"/>
  <c r="AG63" i="10"/>
  <c r="AG62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AH56" i="10"/>
  <c r="AH55" i="10"/>
  <c r="AH54" i="10"/>
  <c r="AH53" i="10"/>
  <c r="AH52" i="10"/>
  <c r="AH51" i="10"/>
  <c r="AH50" i="10"/>
  <c r="AH49" i="10"/>
  <c r="AH48" i="10"/>
  <c r="AH47" i="10"/>
  <c r="AH46" i="10"/>
  <c r="AH45" i="10"/>
  <c r="AH44" i="10"/>
  <c r="AH43" i="10"/>
  <c r="AH42" i="10"/>
  <c r="AH41" i="10"/>
  <c r="AH40" i="10"/>
  <c r="AH39" i="10"/>
  <c r="AH38" i="10"/>
  <c r="AH37" i="10"/>
  <c r="AH36" i="10"/>
  <c r="AH35" i="10"/>
  <c r="AH34" i="10"/>
  <c r="AH33" i="10"/>
  <c r="AH32" i="10"/>
  <c r="AH31" i="10"/>
  <c r="AH30" i="10"/>
  <c r="AH29" i="10"/>
  <c r="AH28" i="10"/>
  <c r="AH27" i="10"/>
  <c r="AH26" i="10"/>
  <c r="AH25" i="10"/>
  <c r="AH24" i="10"/>
  <c r="AH23" i="10"/>
  <c r="AH22" i="10"/>
  <c r="AH21" i="10"/>
  <c r="AH20" i="10"/>
  <c r="AH19" i="10"/>
  <c r="AH18" i="10"/>
  <c r="AH17" i="10"/>
  <c r="AH16" i="10"/>
  <c r="AH15" i="10"/>
  <c r="AH14" i="10"/>
  <c r="AH13" i="10"/>
  <c r="AH12" i="10"/>
  <c r="AH11" i="10"/>
  <c r="AH10" i="10"/>
  <c r="AH9" i="10"/>
  <c r="C8" i="10"/>
  <c r="D8" i="10" s="1"/>
  <c r="E8" i="10" s="1"/>
  <c r="F8" i="10" s="1"/>
  <c r="AG63" i="9"/>
  <c r="AG62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H56" i="9"/>
  <c r="AH55" i="9"/>
  <c r="AH54" i="9"/>
  <c r="AH53" i="9"/>
  <c r="AH52" i="9"/>
  <c r="AH51" i="9"/>
  <c r="AH50" i="9"/>
  <c r="AH49" i="9"/>
  <c r="AH48" i="9"/>
  <c r="AH47" i="9"/>
  <c r="AH46" i="9"/>
  <c r="AH45" i="9"/>
  <c r="AH44" i="9"/>
  <c r="AH43" i="9"/>
  <c r="AH42" i="9"/>
  <c r="AH41" i="9"/>
  <c r="AH40" i="9"/>
  <c r="AH39" i="9"/>
  <c r="AH38" i="9"/>
  <c r="AH37" i="9"/>
  <c r="AH36" i="9"/>
  <c r="AH35" i="9"/>
  <c r="AH34" i="9"/>
  <c r="AH33" i="9"/>
  <c r="AH32" i="9"/>
  <c r="AH31" i="9"/>
  <c r="AH30" i="9"/>
  <c r="AH29" i="9"/>
  <c r="AH28" i="9"/>
  <c r="AH27" i="9"/>
  <c r="AH26" i="9"/>
  <c r="AH25" i="9"/>
  <c r="AH24" i="9"/>
  <c r="AH23" i="9"/>
  <c r="AH22" i="9"/>
  <c r="AH21" i="9"/>
  <c r="AH20" i="9"/>
  <c r="AH19" i="9"/>
  <c r="AH18" i="9"/>
  <c r="AH17" i="9"/>
  <c r="AH16" i="9"/>
  <c r="AH15" i="9"/>
  <c r="AH14" i="9"/>
  <c r="AH13" i="9"/>
  <c r="AH12" i="9"/>
  <c r="AH11" i="9"/>
  <c r="AH10" i="9"/>
  <c r="AH9" i="9"/>
  <c r="AG63" i="8"/>
  <c r="AG62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AH56" i="8"/>
  <c r="AH55" i="8"/>
  <c r="AH54" i="8"/>
  <c r="AH53" i="8"/>
  <c r="AH52" i="8"/>
  <c r="AH51" i="8"/>
  <c r="AH50" i="8"/>
  <c r="AH49" i="8"/>
  <c r="AH48" i="8"/>
  <c r="AH47" i="8"/>
  <c r="AH46" i="8"/>
  <c r="AH45" i="8"/>
  <c r="AH44" i="8"/>
  <c r="AH43" i="8"/>
  <c r="AH42" i="8"/>
  <c r="AH41" i="8"/>
  <c r="AH40" i="8"/>
  <c r="AH39" i="8"/>
  <c r="AH38" i="8"/>
  <c r="AH37" i="8"/>
  <c r="AH36" i="8"/>
  <c r="AH35" i="8"/>
  <c r="AH34" i="8"/>
  <c r="AH33" i="8"/>
  <c r="AH32" i="8"/>
  <c r="AH31" i="8"/>
  <c r="AH30" i="8"/>
  <c r="AH29" i="8"/>
  <c r="AH28" i="8"/>
  <c r="AH27" i="8"/>
  <c r="AH26" i="8"/>
  <c r="AH25" i="8"/>
  <c r="AH24" i="8"/>
  <c r="AH23" i="8"/>
  <c r="AH22" i="8"/>
  <c r="AH21" i="8"/>
  <c r="AH20" i="8"/>
  <c r="AH19" i="8"/>
  <c r="AH18" i="8"/>
  <c r="AH17" i="8"/>
  <c r="AH16" i="8"/>
  <c r="AH15" i="8"/>
  <c r="AH14" i="8"/>
  <c r="AH13" i="8"/>
  <c r="AH12" i="8"/>
  <c r="AH11" i="8"/>
  <c r="AH10" i="8"/>
  <c r="AH9" i="8"/>
  <c r="C8" i="8"/>
  <c r="D8" i="8" s="1"/>
  <c r="E8" i="8" s="1"/>
  <c r="U4" i="8"/>
  <c r="AG63" i="7"/>
  <c r="AG62" i="7"/>
  <c r="H58" i="7"/>
  <c r="H59" i="7" s="1"/>
  <c r="G58" i="7"/>
  <c r="G59" i="7" s="1"/>
  <c r="F58" i="7"/>
  <c r="F59" i="7" s="1"/>
  <c r="E58" i="7"/>
  <c r="D58" i="7"/>
  <c r="D59" i="7" s="1"/>
  <c r="C58" i="7"/>
  <c r="C59" i="7" s="1"/>
  <c r="AG57" i="7"/>
  <c r="AF57" i="7"/>
  <c r="AE57" i="7"/>
  <c r="AD57" i="7"/>
  <c r="AC57" i="7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AH56" i="7"/>
  <c r="AH55" i="7"/>
  <c r="AH54" i="7"/>
  <c r="AH53" i="7"/>
  <c r="AH52" i="7"/>
  <c r="AH51" i="7"/>
  <c r="AH50" i="7"/>
  <c r="AH49" i="7"/>
  <c r="AH48" i="7"/>
  <c r="AH47" i="7"/>
  <c r="AH46" i="7"/>
  <c r="AH45" i="7"/>
  <c r="AH44" i="7"/>
  <c r="AH43" i="7"/>
  <c r="AH42" i="7"/>
  <c r="AH41" i="7"/>
  <c r="AH40" i="7"/>
  <c r="AH39" i="7"/>
  <c r="AH38" i="7"/>
  <c r="AH37" i="7"/>
  <c r="AH36" i="7"/>
  <c r="AH35" i="7"/>
  <c r="AH34" i="7"/>
  <c r="AH33" i="7"/>
  <c r="AH32" i="7"/>
  <c r="AH31" i="7"/>
  <c r="AH30" i="7"/>
  <c r="AH29" i="7"/>
  <c r="AH28" i="7"/>
  <c r="AH27" i="7"/>
  <c r="AH26" i="7"/>
  <c r="AH25" i="7"/>
  <c r="AH24" i="7"/>
  <c r="AH23" i="7"/>
  <c r="AH22" i="7"/>
  <c r="AH21" i="7"/>
  <c r="AH20" i="7"/>
  <c r="AH19" i="7"/>
  <c r="AH18" i="7"/>
  <c r="AH17" i="7"/>
  <c r="AH16" i="7"/>
  <c r="AH15" i="7"/>
  <c r="AH14" i="7"/>
  <c r="AH13" i="7"/>
  <c r="AH12" i="7"/>
  <c r="AH11" i="7"/>
  <c r="AH10" i="7"/>
  <c r="AH9" i="7"/>
  <c r="D8" i="7"/>
  <c r="E8" i="7" s="1"/>
  <c r="F8" i="7" s="1"/>
  <c r="G8" i="7" s="1"/>
  <c r="H8" i="7" s="1"/>
  <c r="I8" i="7" s="1"/>
  <c r="U4" i="7"/>
  <c r="AG63" i="6"/>
  <c r="AG62" i="6"/>
  <c r="AF58" i="6"/>
  <c r="AF59" i="6" s="1"/>
  <c r="AE58" i="6"/>
  <c r="AE59" i="6" s="1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AH56" i="6"/>
  <c r="AH55" i="6"/>
  <c r="AH54" i="6"/>
  <c r="AH53" i="6"/>
  <c r="AH52" i="6"/>
  <c r="AH51" i="6"/>
  <c r="AH50" i="6"/>
  <c r="AH49" i="6"/>
  <c r="AH48" i="6"/>
  <c r="AH47" i="6"/>
  <c r="AH46" i="6"/>
  <c r="AH45" i="6"/>
  <c r="AH44" i="6"/>
  <c r="AH43" i="6"/>
  <c r="AH42" i="6"/>
  <c r="AH41" i="6"/>
  <c r="AH40" i="6"/>
  <c r="AH39" i="6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9" i="6"/>
  <c r="C8" i="6"/>
  <c r="H59" i="17" l="1"/>
  <c r="H60" i="17" s="1"/>
  <c r="J8" i="17"/>
  <c r="I7" i="17"/>
  <c r="I58" i="17" s="1"/>
  <c r="H59" i="16"/>
  <c r="H60" i="16"/>
  <c r="I7" i="16"/>
  <c r="I58" i="16" s="1"/>
  <c r="J8" i="16"/>
  <c r="G60" i="16"/>
  <c r="H59" i="15"/>
  <c r="H60" i="15" s="1"/>
  <c r="I7" i="15"/>
  <c r="I58" i="15" s="1"/>
  <c r="J8" i="15"/>
  <c r="H59" i="14"/>
  <c r="H60" i="14" s="1"/>
  <c r="J8" i="14"/>
  <c r="I7" i="14"/>
  <c r="I58" i="14" s="1"/>
  <c r="J7" i="13"/>
  <c r="J58" i="13" s="1"/>
  <c r="K8" i="13"/>
  <c r="I59" i="13"/>
  <c r="I60" i="13" s="1"/>
  <c r="H60" i="7"/>
  <c r="AF60" i="6"/>
  <c r="P4" i="10"/>
  <c r="AH57" i="8"/>
  <c r="C7" i="10"/>
  <c r="C58" i="10" s="1"/>
  <c r="C59" i="10" s="1"/>
  <c r="D7" i="10"/>
  <c r="D58" i="10" s="1"/>
  <c r="D59" i="10" s="1"/>
  <c r="D60" i="10" s="1"/>
  <c r="G60" i="7"/>
  <c r="AH57" i="9"/>
  <c r="E7" i="10"/>
  <c r="E58" i="10" s="1"/>
  <c r="P4" i="8"/>
  <c r="AI57" i="7"/>
  <c r="D60" i="7"/>
  <c r="AH57" i="12"/>
  <c r="AH57" i="7"/>
  <c r="C60" i="7"/>
  <c r="D7" i="8"/>
  <c r="D58" i="8" s="1"/>
  <c r="D59" i="8" s="1"/>
  <c r="AH57" i="10"/>
  <c r="Y60" i="11"/>
  <c r="V60" i="11"/>
  <c r="E59" i="7"/>
  <c r="E60" i="7" s="1"/>
  <c r="F8" i="8"/>
  <c r="E7" i="8"/>
  <c r="E58" i="8" s="1"/>
  <c r="C7" i="6"/>
  <c r="C58" i="6" s="1"/>
  <c r="D8" i="6"/>
  <c r="AH57" i="6"/>
  <c r="AI57" i="6"/>
  <c r="AE60" i="6"/>
  <c r="F60" i="7"/>
  <c r="P4" i="7"/>
  <c r="C7" i="9"/>
  <c r="C58" i="9" s="1"/>
  <c r="D8" i="9"/>
  <c r="J8" i="7"/>
  <c r="I7" i="7"/>
  <c r="I58" i="7" s="1"/>
  <c r="I59" i="7" s="1"/>
  <c r="P4" i="6"/>
  <c r="AI57" i="8"/>
  <c r="AI57" i="9"/>
  <c r="F7" i="10"/>
  <c r="F58" i="10" s="1"/>
  <c r="F59" i="10" s="1"/>
  <c r="G8" i="10"/>
  <c r="C7" i="8"/>
  <c r="C58" i="8" s="1"/>
  <c r="P4" i="9"/>
  <c r="C7" i="11"/>
  <c r="C58" i="11" s="1"/>
  <c r="D8" i="11"/>
  <c r="AI57" i="10"/>
  <c r="AH57" i="11"/>
  <c r="AI57" i="11"/>
  <c r="P4" i="11"/>
  <c r="D8" i="12"/>
  <c r="C7" i="12"/>
  <c r="C58" i="12" s="1"/>
  <c r="AI57" i="12"/>
  <c r="P4" i="12"/>
  <c r="J7" i="17" l="1"/>
  <c r="J58" i="17" s="1"/>
  <c r="K8" i="17"/>
  <c r="I59" i="17"/>
  <c r="I60" i="17" s="1"/>
  <c r="J7" i="16"/>
  <c r="J58" i="16" s="1"/>
  <c r="K8" i="16"/>
  <c r="I59" i="16"/>
  <c r="I60" i="16" s="1"/>
  <c r="J58" i="15"/>
  <c r="K8" i="15"/>
  <c r="I59" i="15"/>
  <c r="I60" i="15" s="1"/>
  <c r="I59" i="14"/>
  <c r="I60" i="14" s="1"/>
  <c r="J7" i="14"/>
  <c r="J58" i="14" s="1"/>
  <c r="K8" i="14"/>
  <c r="K7" i="13"/>
  <c r="K58" i="13" s="1"/>
  <c r="L8" i="13"/>
  <c r="J59" i="13"/>
  <c r="J60" i="13" s="1"/>
  <c r="E59" i="10"/>
  <c r="E60" i="10" s="1"/>
  <c r="D60" i="8"/>
  <c r="I60" i="7"/>
  <c r="C59" i="9"/>
  <c r="E8" i="6"/>
  <c r="D7" i="6"/>
  <c r="D58" i="6" s="1"/>
  <c r="E59" i="8"/>
  <c r="E60" i="8" s="1"/>
  <c r="C59" i="11"/>
  <c r="C60" i="11" s="1"/>
  <c r="E8" i="9"/>
  <c r="D7" i="9"/>
  <c r="D58" i="9" s="1"/>
  <c r="K8" i="7"/>
  <c r="J7" i="7"/>
  <c r="J58" i="7" s="1"/>
  <c r="C59" i="6"/>
  <c r="G8" i="8"/>
  <c r="F7" i="8"/>
  <c r="F58" i="8" s="1"/>
  <c r="E8" i="12"/>
  <c r="D7" i="12"/>
  <c r="D58" i="12" s="1"/>
  <c r="C59" i="8"/>
  <c r="C59" i="12"/>
  <c r="C60" i="12" s="1"/>
  <c r="D7" i="11"/>
  <c r="D58" i="11" s="1"/>
  <c r="E8" i="11"/>
  <c r="C60" i="10"/>
  <c r="F60" i="10"/>
  <c r="H8" i="10"/>
  <c r="G7" i="10"/>
  <c r="G58" i="10" s="1"/>
  <c r="L8" i="17" l="1"/>
  <c r="K7" i="17"/>
  <c r="K58" i="17" s="1"/>
  <c r="J59" i="17"/>
  <c r="J60" i="17" s="1"/>
  <c r="K7" i="16"/>
  <c r="K58" i="16" s="1"/>
  <c r="L8" i="16"/>
  <c r="J59" i="16"/>
  <c r="J60" i="16" s="1"/>
  <c r="L8" i="15"/>
  <c r="K58" i="15"/>
  <c r="J59" i="15"/>
  <c r="J60" i="15" s="1"/>
  <c r="K7" i="14"/>
  <c r="K58" i="14" s="1"/>
  <c r="L8" i="14"/>
  <c r="J59" i="14"/>
  <c r="J60" i="14" s="1"/>
  <c r="K59" i="13"/>
  <c r="K60" i="13" s="1"/>
  <c r="L7" i="13"/>
  <c r="L58" i="13" s="1"/>
  <c r="M8" i="13"/>
  <c r="G59" i="10"/>
  <c r="F8" i="11"/>
  <c r="E7" i="11"/>
  <c r="E58" i="11" s="1"/>
  <c r="D59" i="12"/>
  <c r="D60" i="12" s="1"/>
  <c r="C60" i="6"/>
  <c r="F8" i="6"/>
  <c r="E7" i="6"/>
  <c r="E58" i="6" s="1"/>
  <c r="H7" i="10"/>
  <c r="H58" i="10" s="1"/>
  <c r="I8" i="10"/>
  <c r="D59" i="11"/>
  <c r="D60" i="11"/>
  <c r="C60" i="8"/>
  <c r="F8" i="12"/>
  <c r="E7" i="12"/>
  <c r="E58" i="12" s="1"/>
  <c r="D59" i="9"/>
  <c r="D60" i="9" s="1"/>
  <c r="H8" i="8"/>
  <c r="G7" i="8"/>
  <c r="G58" i="8" s="1"/>
  <c r="L8" i="7"/>
  <c r="K7" i="7"/>
  <c r="K58" i="7" s="1"/>
  <c r="F59" i="8"/>
  <c r="F60" i="8" s="1"/>
  <c r="J59" i="7"/>
  <c r="F8" i="9"/>
  <c r="E7" i="9"/>
  <c r="E58" i="9" s="1"/>
  <c r="D59" i="6"/>
  <c r="D60" i="6" s="1"/>
  <c r="C60" i="9"/>
  <c r="K59" i="17" l="1"/>
  <c r="K60" i="17" s="1"/>
  <c r="L7" i="17"/>
  <c r="L58" i="17" s="1"/>
  <c r="M8" i="17"/>
  <c r="K59" i="16"/>
  <c r="K60" i="16" s="1"/>
  <c r="L7" i="16"/>
  <c r="L58" i="16" s="1"/>
  <c r="M8" i="16"/>
  <c r="K59" i="15"/>
  <c r="K60" i="15" s="1"/>
  <c r="L7" i="15"/>
  <c r="L58" i="15" s="1"/>
  <c r="M8" i="15"/>
  <c r="L7" i="14"/>
  <c r="L58" i="14" s="1"/>
  <c r="M8" i="14"/>
  <c r="K59" i="14"/>
  <c r="K60" i="14" s="1"/>
  <c r="M7" i="13"/>
  <c r="M58" i="13" s="1"/>
  <c r="N8" i="13"/>
  <c r="L59" i="13"/>
  <c r="L60" i="13"/>
  <c r="K59" i="7"/>
  <c r="K60" i="7" s="1"/>
  <c r="F7" i="9"/>
  <c r="F58" i="9" s="1"/>
  <c r="G8" i="9"/>
  <c r="L7" i="7"/>
  <c r="L58" i="7" s="1"/>
  <c r="M8" i="7"/>
  <c r="E59" i="11"/>
  <c r="E60" i="11" s="1"/>
  <c r="H59" i="10"/>
  <c r="E59" i="12"/>
  <c r="E60" i="12" s="1"/>
  <c r="F7" i="6"/>
  <c r="F58" i="6" s="1"/>
  <c r="G8" i="6"/>
  <c r="F7" i="11"/>
  <c r="F58" i="11" s="1"/>
  <c r="G8" i="11"/>
  <c r="E59" i="9"/>
  <c r="E59" i="6"/>
  <c r="E60" i="6" s="1"/>
  <c r="G59" i="8"/>
  <c r="G60" i="8" s="1"/>
  <c r="J60" i="7"/>
  <c r="H7" i="8"/>
  <c r="H58" i="8" s="1"/>
  <c r="I8" i="8"/>
  <c r="G8" i="12"/>
  <c r="F7" i="12"/>
  <c r="F58" i="12" s="1"/>
  <c r="J8" i="10"/>
  <c r="I7" i="10"/>
  <c r="I58" i="10" s="1"/>
  <c r="G60" i="10"/>
  <c r="M7" i="17" l="1"/>
  <c r="M58" i="17" s="1"/>
  <c r="N8" i="17"/>
  <c r="L59" i="17"/>
  <c r="L60" i="17"/>
  <c r="M7" i="16"/>
  <c r="M58" i="16" s="1"/>
  <c r="N8" i="16"/>
  <c r="L59" i="16"/>
  <c r="L60" i="16" s="1"/>
  <c r="L59" i="15"/>
  <c r="L60" i="15" s="1"/>
  <c r="M7" i="15"/>
  <c r="M58" i="15" s="1"/>
  <c r="N8" i="15"/>
  <c r="M58" i="14"/>
  <c r="N8" i="14"/>
  <c r="L59" i="14"/>
  <c r="L60" i="14"/>
  <c r="N7" i="13"/>
  <c r="N58" i="13" s="1"/>
  <c r="O8" i="13"/>
  <c r="M59" i="13"/>
  <c r="M60" i="13"/>
  <c r="H8" i="12"/>
  <c r="G7" i="12"/>
  <c r="G58" i="12" s="1"/>
  <c r="I59" i="10"/>
  <c r="I60" i="10" s="1"/>
  <c r="F59" i="6"/>
  <c r="F60" i="6" s="1"/>
  <c r="H60" i="10"/>
  <c r="F59" i="9"/>
  <c r="F60" i="9" s="1"/>
  <c r="J8" i="8"/>
  <c r="I7" i="8"/>
  <c r="I58" i="8" s="1"/>
  <c r="J7" i="10"/>
  <c r="J58" i="10" s="1"/>
  <c r="K8" i="10"/>
  <c r="H59" i="8"/>
  <c r="H60" i="8" s="1"/>
  <c r="G7" i="11"/>
  <c r="G58" i="11" s="1"/>
  <c r="H8" i="11"/>
  <c r="N8" i="7"/>
  <c r="M7" i="7"/>
  <c r="M58" i="7" s="1"/>
  <c r="G7" i="6"/>
  <c r="G58" i="6" s="1"/>
  <c r="H8" i="6"/>
  <c r="G7" i="9"/>
  <c r="G58" i="9" s="1"/>
  <c r="H8" i="9"/>
  <c r="F59" i="12"/>
  <c r="F60" i="12" s="1"/>
  <c r="E60" i="9"/>
  <c r="F59" i="11"/>
  <c r="F60" i="11" s="1"/>
  <c r="L59" i="7"/>
  <c r="L60" i="7" s="1"/>
  <c r="M59" i="17" l="1"/>
  <c r="M60" i="17" s="1"/>
  <c r="N7" i="17"/>
  <c r="N58" i="17" s="1"/>
  <c r="O8" i="17"/>
  <c r="O8" i="16"/>
  <c r="N7" i="16"/>
  <c r="N58" i="16" s="1"/>
  <c r="M59" i="16"/>
  <c r="M60" i="16" s="1"/>
  <c r="N7" i="15"/>
  <c r="N58" i="15" s="1"/>
  <c r="O8" i="15"/>
  <c r="M59" i="15"/>
  <c r="M60" i="15" s="1"/>
  <c r="N7" i="14"/>
  <c r="N58" i="14" s="1"/>
  <c r="O8" i="14"/>
  <c r="M59" i="14"/>
  <c r="M60" i="14" s="1"/>
  <c r="O7" i="13"/>
  <c r="O58" i="13" s="1"/>
  <c r="P8" i="13"/>
  <c r="N59" i="13"/>
  <c r="N60" i="13" s="1"/>
  <c r="L8" i="10"/>
  <c r="K7" i="10"/>
  <c r="K58" i="10" s="1"/>
  <c r="G59" i="9"/>
  <c r="G60" i="9"/>
  <c r="I59" i="8"/>
  <c r="I60" i="8" s="1"/>
  <c r="I8" i="6"/>
  <c r="H7" i="6"/>
  <c r="H58" i="6" s="1"/>
  <c r="I8" i="11"/>
  <c r="H7" i="11"/>
  <c r="H58" i="11" s="1"/>
  <c r="K8" i="8"/>
  <c r="J7" i="8"/>
  <c r="J58" i="8" s="1"/>
  <c r="G59" i="6"/>
  <c r="G60" i="6" s="1"/>
  <c r="M59" i="7"/>
  <c r="M60" i="7" s="1"/>
  <c r="G59" i="11"/>
  <c r="G60" i="11" s="1"/>
  <c r="M8" i="10"/>
  <c r="L7" i="10"/>
  <c r="L58" i="10" s="1"/>
  <c r="G59" i="12"/>
  <c r="G60" i="12" s="1"/>
  <c r="I8" i="9"/>
  <c r="H7" i="9"/>
  <c r="H58" i="9" s="1"/>
  <c r="O8" i="7"/>
  <c r="N7" i="7"/>
  <c r="N58" i="7" s="1"/>
  <c r="J59" i="10"/>
  <c r="J60" i="10" s="1"/>
  <c r="I8" i="12"/>
  <c r="H7" i="12"/>
  <c r="H58" i="12" s="1"/>
  <c r="O7" i="17" l="1"/>
  <c r="O58" i="17" s="1"/>
  <c r="P8" i="17"/>
  <c r="N59" i="17"/>
  <c r="N60" i="17" s="1"/>
  <c r="P8" i="16"/>
  <c r="O7" i="16"/>
  <c r="O58" i="16" s="1"/>
  <c r="N59" i="16"/>
  <c r="N60" i="16" s="1"/>
  <c r="O7" i="15"/>
  <c r="O58" i="15" s="1"/>
  <c r="P8" i="15"/>
  <c r="N59" i="15"/>
  <c r="N60" i="15"/>
  <c r="N59" i="14"/>
  <c r="N60" i="14" s="1"/>
  <c r="O7" i="14"/>
  <c r="O58" i="14" s="1"/>
  <c r="P8" i="14"/>
  <c r="Q8" i="13"/>
  <c r="P7" i="13"/>
  <c r="P58" i="13" s="1"/>
  <c r="O59" i="13"/>
  <c r="O60" i="13" s="1"/>
  <c r="K59" i="10"/>
  <c r="K60" i="10" s="1"/>
  <c r="J8" i="11"/>
  <c r="I7" i="11"/>
  <c r="I58" i="11" s="1"/>
  <c r="P8" i="7"/>
  <c r="O7" i="7"/>
  <c r="O58" i="7" s="1"/>
  <c r="J59" i="8"/>
  <c r="J60" i="8" s="1"/>
  <c r="H59" i="6"/>
  <c r="H60" i="6" s="1"/>
  <c r="N59" i="7"/>
  <c r="N60" i="7" s="1"/>
  <c r="H59" i="12"/>
  <c r="H60" i="12" s="1"/>
  <c r="L59" i="10"/>
  <c r="L60" i="10" s="1"/>
  <c r="L8" i="8"/>
  <c r="K7" i="8"/>
  <c r="K58" i="8" s="1"/>
  <c r="J8" i="6"/>
  <c r="I7" i="6"/>
  <c r="I58" i="6" s="1"/>
  <c r="J8" i="9"/>
  <c r="I7" i="9"/>
  <c r="I58" i="9" s="1"/>
  <c r="J8" i="12"/>
  <c r="I7" i="12"/>
  <c r="I58" i="12" s="1"/>
  <c r="H59" i="9"/>
  <c r="H60" i="9" s="1"/>
  <c r="N8" i="10"/>
  <c r="M58" i="10"/>
  <c r="H59" i="11"/>
  <c r="H60" i="11"/>
  <c r="Q8" i="17" l="1"/>
  <c r="P7" i="17"/>
  <c r="P58" i="17" s="1"/>
  <c r="O59" i="17"/>
  <c r="O60" i="17" s="1"/>
  <c r="O59" i="16"/>
  <c r="O60" i="16" s="1"/>
  <c r="Q8" i="16"/>
  <c r="P7" i="16"/>
  <c r="P58" i="16" s="1"/>
  <c r="Q8" i="15"/>
  <c r="P7" i="15"/>
  <c r="P58" i="15" s="1"/>
  <c r="O59" i="15"/>
  <c r="O60" i="15"/>
  <c r="O59" i="14"/>
  <c r="O60" i="14" s="1"/>
  <c r="Q8" i="14"/>
  <c r="P7" i="14"/>
  <c r="P58" i="14" s="1"/>
  <c r="P59" i="13"/>
  <c r="P60" i="13" s="1"/>
  <c r="R8" i="13"/>
  <c r="Q7" i="13"/>
  <c r="Q58" i="13" s="1"/>
  <c r="M59" i="10"/>
  <c r="M60" i="10" s="1"/>
  <c r="J7" i="9"/>
  <c r="J58" i="9" s="1"/>
  <c r="K8" i="9"/>
  <c r="M8" i="8"/>
  <c r="L7" i="8"/>
  <c r="L58" i="8" s="1"/>
  <c r="J7" i="11"/>
  <c r="J58" i="11" s="1"/>
  <c r="K8" i="11"/>
  <c r="O8" i="10"/>
  <c r="N7" i="10"/>
  <c r="N58" i="10" s="1"/>
  <c r="K8" i="12"/>
  <c r="J7" i="12"/>
  <c r="J58" i="12" s="1"/>
  <c r="O59" i="7"/>
  <c r="O60" i="7" s="1"/>
  <c r="I59" i="6"/>
  <c r="I60" i="6" s="1"/>
  <c r="J7" i="6"/>
  <c r="J58" i="6" s="1"/>
  <c r="K8" i="6"/>
  <c r="Q8" i="7"/>
  <c r="P7" i="7"/>
  <c r="P58" i="7" s="1"/>
  <c r="I59" i="12"/>
  <c r="I60" i="12" s="1"/>
  <c r="I59" i="9"/>
  <c r="I60" i="9" s="1"/>
  <c r="K59" i="8"/>
  <c r="K60" i="8" s="1"/>
  <c r="I59" i="11"/>
  <c r="I60" i="11" s="1"/>
  <c r="P59" i="17" l="1"/>
  <c r="P60" i="17" s="1"/>
  <c r="R8" i="17"/>
  <c r="Q7" i="17"/>
  <c r="Q58" i="17" s="1"/>
  <c r="P59" i="16"/>
  <c r="P60" i="16" s="1"/>
  <c r="R8" i="16"/>
  <c r="Q7" i="16"/>
  <c r="Q58" i="16" s="1"/>
  <c r="P59" i="15"/>
  <c r="P60" i="15" s="1"/>
  <c r="R8" i="15"/>
  <c r="Q7" i="15"/>
  <c r="Q58" i="15" s="1"/>
  <c r="P59" i="14"/>
  <c r="P60" i="14" s="1"/>
  <c r="R8" i="14"/>
  <c r="Q7" i="14"/>
  <c r="Q58" i="14" s="1"/>
  <c r="Q59" i="13"/>
  <c r="Q60" i="13" s="1"/>
  <c r="S8" i="13"/>
  <c r="R7" i="13"/>
  <c r="R58" i="13" s="1"/>
  <c r="R8" i="7"/>
  <c r="Q7" i="7"/>
  <c r="Q58" i="7" s="1"/>
  <c r="K7" i="11"/>
  <c r="K58" i="11" s="1"/>
  <c r="L8" i="11"/>
  <c r="L8" i="9"/>
  <c r="K7" i="9"/>
  <c r="K58" i="9" s="1"/>
  <c r="K7" i="6"/>
  <c r="K58" i="6" s="1"/>
  <c r="L8" i="6"/>
  <c r="L8" i="12"/>
  <c r="K58" i="12"/>
  <c r="J59" i="11"/>
  <c r="J60" i="11"/>
  <c r="J59" i="9"/>
  <c r="J60" i="9" s="1"/>
  <c r="N59" i="10"/>
  <c r="N60" i="10" s="1"/>
  <c r="L59" i="8"/>
  <c r="L60" i="8"/>
  <c r="J59" i="12"/>
  <c r="J60" i="12" s="1"/>
  <c r="J59" i="6"/>
  <c r="J60" i="6" s="1"/>
  <c r="P59" i="7"/>
  <c r="P60" i="7" s="1"/>
  <c r="P8" i="10"/>
  <c r="O7" i="10"/>
  <c r="O58" i="10" s="1"/>
  <c r="N8" i="8"/>
  <c r="M7" i="8"/>
  <c r="M58" i="8" s="1"/>
  <c r="Q59" i="17" l="1"/>
  <c r="Q60" i="17" s="1"/>
  <c r="S8" i="17"/>
  <c r="R7" i="17"/>
  <c r="R58" i="17" s="1"/>
  <c r="S8" i="16"/>
  <c r="R7" i="16"/>
  <c r="R58" i="16" s="1"/>
  <c r="Q59" i="16"/>
  <c r="Q60" i="16" s="1"/>
  <c r="Q59" i="15"/>
  <c r="Q60" i="15" s="1"/>
  <c r="S8" i="15"/>
  <c r="R7" i="15"/>
  <c r="R58" i="15" s="1"/>
  <c r="Q59" i="14"/>
  <c r="Q60" i="14" s="1"/>
  <c r="R7" i="14"/>
  <c r="R58" i="14" s="1"/>
  <c r="S8" i="14"/>
  <c r="R59" i="13"/>
  <c r="R60" i="13" s="1"/>
  <c r="T8" i="13"/>
  <c r="S7" i="13"/>
  <c r="S58" i="13" s="1"/>
  <c r="O8" i="8"/>
  <c r="N7" i="8"/>
  <c r="N58" i="8" s="1"/>
  <c r="K59" i="6"/>
  <c r="K60" i="6" s="1"/>
  <c r="K59" i="11"/>
  <c r="K60" i="11" s="1"/>
  <c r="M8" i="6"/>
  <c r="L7" i="6"/>
  <c r="L58" i="6" s="1"/>
  <c r="K59" i="12"/>
  <c r="K60" i="12" s="1"/>
  <c r="Q59" i="7"/>
  <c r="Q60" i="7"/>
  <c r="M59" i="8"/>
  <c r="M60" i="8" s="1"/>
  <c r="L7" i="11"/>
  <c r="L58" i="11" s="1"/>
  <c r="M8" i="11"/>
  <c r="O59" i="10"/>
  <c r="O60" i="10" s="1"/>
  <c r="K59" i="9"/>
  <c r="K60" i="9" s="1"/>
  <c r="Q8" i="10"/>
  <c r="P7" i="10"/>
  <c r="P58" i="10" s="1"/>
  <c r="M8" i="12"/>
  <c r="L7" i="12"/>
  <c r="L58" i="12" s="1"/>
  <c r="M8" i="9"/>
  <c r="L7" i="9"/>
  <c r="L58" i="9" s="1"/>
  <c r="S8" i="7"/>
  <c r="R7" i="7"/>
  <c r="R58" i="7" s="1"/>
  <c r="R59" i="17" l="1"/>
  <c r="R60" i="17" s="1"/>
  <c r="T8" i="17"/>
  <c r="S7" i="17"/>
  <c r="S58" i="17" s="1"/>
  <c r="T8" i="16"/>
  <c r="S7" i="16"/>
  <c r="S58" i="16" s="1"/>
  <c r="R59" i="16"/>
  <c r="R60" i="16" s="1"/>
  <c r="T8" i="15"/>
  <c r="S7" i="15"/>
  <c r="S58" i="15" s="1"/>
  <c r="R59" i="15"/>
  <c r="R60" i="15" s="1"/>
  <c r="T8" i="14"/>
  <c r="S7" i="14"/>
  <c r="S58" i="14" s="1"/>
  <c r="R59" i="14"/>
  <c r="R60" i="14" s="1"/>
  <c r="S59" i="13"/>
  <c r="S60" i="13"/>
  <c r="U8" i="13"/>
  <c r="T7" i="13"/>
  <c r="T58" i="13" s="1"/>
  <c r="R59" i="7"/>
  <c r="R60" i="7" s="1"/>
  <c r="L59" i="6"/>
  <c r="L60" i="6"/>
  <c r="N8" i="12"/>
  <c r="M7" i="12"/>
  <c r="M58" i="12" s="1"/>
  <c r="L59" i="11"/>
  <c r="L60" i="11"/>
  <c r="N8" i="6"/>
  <c r="M7" i="6"/>
  <c r="M58" i="6" s="1"/>
  <c r="L59" i="9"/>
  <c r="L60" i="9" s="1"/>
  <c r="N59" i="8"/>
  <c r="N60" i="8" s="1"/>
  <c r="L59" i="12"/>
  <c r="L60" i="12" s="1"/>
  <c r="N8" i="11"/>
  <c r="M7" i="11"/>
  <c r="M58" i="11" s="1"/>
  <c r="T8" i="7"/>
  <c r="S7" i="7"/>
  <c r="S58" i="7" s="1"/>
  <c r="P59" i="10"/>
  <c r="P60" i="10" s="1"/>
  <c r="N8" i="9"/>
  <c r="M7" i="9"/>
  <c r="M58" i="9" s="1"/>
  <c r="R8" i="10"/>
  <c r="Q7" i="10"/>
  <c r="Q58" i="10" s="1"/>
  <c r="P8" i="8"/>
  <c r="O7" i="8"/>
  <c r="O58" i="8" s="1"/>
  <c r="S59" i="17" l="1"/>
  <c r="S60" i="17" s="1"/>
  <c r="U8" i="17"/>
  <c r="T7" i="17"/>
  <c r="T58" i="17" s="1"/>
  <c r="S59" i="16"/>
  <c r="S60" i="16" s="1"/>
  <c r="T7" i="16"/>
  <c r="T58" i="16" s="1"/>
  <c r="U8" i="16"/>
  <c r="U8" i="15"/>
  <c r="T7" i="15"/>
  <c r="T58" i="15" s="1"/>
  <c r="S59" i="15"/>
  <c r="S60" i="15" s="1"/>
  <c r="S59" i="14"/>
  <c r="S60" i="14" s="1"/>
  <c r="U8" i="14"/>
  <c r="T7" i="14"/>
  <c r="T58" i="14" s="1"/>
  <c r="T59" i="13"/>
  <c r="T60" i="13"/>
  <c r="U7" i="13"/>
  <c r="U58" i="13" s="1"/>
  <c r="V8" i="13"/>
  <c r="M59" i="9"/>
  <c r="M60" i="9" s="1"/>
  <c r="S59" i="7"/>
  <c r="S60" i="7" s="1"/>
  <c r="Q8" i="8"/>
  <c r="P7" i="8"/>
  <c r="P58" i="8" s="1"/>
  <c r="O8" i="9"/>
  <c r="N7" i="9"/>
  <c r="N58" i="9" s="1"/>
  <c r="U8" i="7"/>
  <c r="T7" i="7"/>
  <c r="T58" i="7" s="1"/>
  <c r="M59" i="11"/>
  <c r="M60" i="11"/>
  <c r="M59" i="12"/>
  <c r="M60" i="12" s="1"/>
  <c r="O59" i="8"/>
  <c r="O60" i="8" s="1"/>
  <c r="Q59" i="10"/>
  <c r="Q60" i="10" s="1"/>
  <c r="M59" i="6"/>
  <c r="M60" i="6" s="1"/>
  <c r="S8" i="10"/>
  <c r="R7" i="10"/>
  <c r="R58" i="10" s="1"/>
  <c r="N7" i="11"/>
  <c r="N58" i="11" s="1"/>
  <c r="O8" i="11"/>
  <c r="N7" i="6"/>
  <c r="N58" i="6" s="1"/>
  <c r="O8" i="6"/>
  <c r="O8" i="12"/>
  <c r="N7" i="12"/>
  <c r="N58" i="12" s="1"/>
  <c r="T59" i="17" l="1"/>
  <c r="T60" i="17" s="1"/>
  <c r="V8" i="17"/>
  <c r="U7" i="17"/>
  <c r="U58" i="17" s="1"/>
  <c r="U7" i="16"/>
  <c r="U58" i="16" s="1"/>
  <c r="V8" i="16"/>
  <c r="T59" i="16"/>
  <c r="T60" i="16" s="1"/>
  <c r="T59" i="15"/>
  <c r="T60" i="15" s="1"/>
  <c r="V8" i="15"/>
  <c r="U7" i="15"/>
  <c r="U58" i="15" s="1"/>
  <c r="T59" i="14"/>
  <c r="T60" i="14" s="1"/>
  <c r="V8" i="14"/>
  <c r="U7" i="14"/>
  <c r="U58" i="14" s="1"/>
  <c r="V7" i="13"/>
  <c r="V58" i="13" s="1"/>
  <c r="W8" i="13"/>
  <c r="U59" i="13"/>
  <c r="U60" i="13" s="1"/>
  <c r="N59" i="9"/>
  <c r="N60" i="9"/>
  <c r="P8" i="12"/>
  <c r="O7" i="12"/>
  <c r="O58" i="12" s="1"/>
  <c r="N59" i="11"/>
  <c r="N60" i="11" s="1"/>
  <c r="P8" i="9"/>
  <c r="O7" i="9"/>
  <c r="O58" i="9" s="1"/>
  <c r="N59" i="12"/>
  <c r="N60" i="12" s="1"/>
  <c r="O7" i="6"/>
  <c r="O58" i="6" s="1"/>
  <c r="P8" i="6"/>
  <c r="T59" i="7"/>
  <c r="T60" i="7" s="1"/>
  <c r="P59" i="8"/>
  <c r="P60" i="8" s="1"/>
  <c r="O7" i="11"/>
  <c r="O58" i="11" s="1"/>
  <c r="P8" i="11"/>
  <c r="R59" i="10"/>
  <c r="R60" i="10" s="1"/>
  <c r="N59" i="6"/>
  <c r="N60" i="6" s="1"/>
  <c r="T8" i="10"/>
  <c r="S7" i="10"/>
  <c r="S58" i="10" s="1"/>
  <c r="V8" i="7"/>
  <c r="U7" i="7"/>
  <c r="U58" i="7" s="1"/>
  <c r="R8" i="8"/>
  <c r="Q7" i="8"/>
  <c r="Q58" i="8" s="1"/>
  <c r="U59" i="17" l="1"/>
  <c r="U60" i="17" s="1"/>
  <c r="V7" i="17"/>
  <c r="V58" i="17" s="1"/>
  <c r="W8" i="17"/>
  <c r="V7" i="16"/>
  <c r="V58" i="16" s="1"/>
  <c r="W8" i="16"/>
  <c r="U59" i="16"/>
  <c r="U60" i="16" s="1"/>
  <c r="V7" i="15"/>
  <c r="V58" i="15" s="1"/>
  <c r="W8" i="15"/>
  <c r="U59" i="15"/>
  <c r="U60" i="15" s="1"/>
  <c r="U59" i="14"/>
  <c r="U60" i="14" s="1"/>
  <c r="V7" i="14"/>
  <c r="V58" i="14" s="1"/>
  <c r="W8" i="14"/>
  <c r="W58" i="13"/>
  <c r="X8" i="13"/>
  <c r="V59" i="13"/>
  <c r="V60" i="13" s="1"/>
  <c r="S59" i="10"/>
  <c r="S60" i="10" s="1"/>
  <c r="O59" i="9"/>
  <c r="O60" i="9"/>
  <c r="S8" i="8"/>
  <c r="R7" i="8"/>
  <c r="R58" i="8" s="1"/>
  <c r="U8" i="10"/>
  <c r="T7" i="10"/>
  <c r="T58" i="10" s="1"/>
  <c r="O59" i="6"/>
  <c r="O60" i="6" s="1"/>
  <c r="P7" i="9"/>
  <c r="P58" i="9" s="1"/>
  <c r="Q8" i="9"/>
  <c r="Q8" i="12"/>
  <c r="P7" i="12"/>
  <c r="P58" i="12" s="1"/>
  <c r="Q59" i="8"/>
  <c r="Q60" i="8" s="1"/>
  <c r="Q8" i="6"/>
  <c r="P7" i="6"/>
  <c r="P58" i="6" s="1"/>
  <c r="U59" i="7"/>
  <c r="U60" i="7" s="1"/>
  <c r="Q8" i="11"/>
  <c r="P7" i="11"/>
  <c r="P58" i="11" s="1"/>
  <c r="O59" i="12"/>
  <c r="O60" i="12" s="1"/>
  <c r="W8" i="7"/>
  <c r="V7" i="7"/>
  <c r="V58" i="7" s="1"/>
  <c r="O59" i="11"/>
  <c r="O60" i="11" s="1"/>
  <c r="W7" i="17" l="1"/>
  <c r="W58" i="17" s="1"/>
  <c r="X8" i="17"/>
  <c r="V59" i="17"/>
  <c r="V60" i="17" s="1"/>
  <c r="W7" i="16"/>
  <c r="W58" i="16" s="1"/>
  <c r="X8" i="16"/>
  <c r="V59" i="16"/>
  <c r="V60" i="16" s="1"/>
  <c r="W7" i="15"/>
  <c r="W58" i="15" s="1"/>
  <c r="X8" i="15"/>
  <c r="V59" i="15"/>
  <c r="V60" i="15" s="1"/>
  <c r="W7" i="14"/>
  <c r="W58" i="14" s="1"/>
  <c r="X8" i="14"/>
  <c r="V59" i="14"/>
  <c r="V60" i="14" s="1"/>
  <c r="X7" i="13"/>
  <c r="X58" i="13" s="1"/>
  <c r="Y8" i="13"/>
  <c r="W59" i="13"/>
  <c r="W60" i="13" s="1"/>
  <c r="T59" i="10"/>
  <c r="T60" i="10" s="1"/>
  <c r="P59" i="9"/>
  <c r="P60" i="9" s="1"/>
  <c r="V8" i="10"/>
  <c r="U7" i="10"/>
  <c r="U58" i="10" s="1"/>
  <c r="R8" i="9"/>
  <c r="Q7" i="9"/>
  <c r="Q58" i="9" s="1"/>
  <c r="P59" i="6"/>
  <c r="P60" i="6" s="1"/>
  <c r="R59" i="8"/>
  <c r="R60" i="8" s="1"/>
  <c r="V59" i="7"/>
  <c r="V60" i="7" s="1"/>
  <c r="P59" i="11"/>
  <c r="P60" i="11" s="1"/>
  <c r="P59" i="12"/>
  <c r="P60" i="12" s="1"/>
  <c r="X8" i="7"/>
  <c r="W7" i="7"/>
  <c r="W58" i="7" s="1"/>
  <c r="R8" i="11"/>
  <c r="Q7" i="11"/>
  <c r="Q58" i="11" s="1"/>
  <c r="R8" i="6"/>
  <c r="Q7" i="6"/>
  <c r="Q58" i="6" s="1"/>
  <c r="R8" i="12"/>
  <c r="Q7" i="12"/>
  <c r="Q58" i="12" s="1"/>
  <c r="T8" i="8"/>
  <c r="S7" i="8"/>
  <c r="S58" i="8" s="1"/>
  <c r="X7" i="17" l="1"/>
  <c r="X58" i="17" s="1"/>
  <c r="Y8" i="17"/>
  <c r="W59" i="17"/>
  <c r="W60" i="17" s="1"/>
  <c r="X7" i="16"/>
  <c r="X58" i="16" s="1"/>
  <c r="Y8" i="16"/>
  <c r="W59" i="16"/>
  <c r="W60" i="16" s="1"/>
  <c r="X7" i="15"/>
  <c r="X58" i="15" s="1"/>
  <c r="Y8" i="15"/>
  <c r="W59" i="15"/>
  <c r="W60" i="15" s="1"/>
  <c r="Y8" i="14"/>
  <c r="X7" i="14"/>
  <c r="X58" i="14" s="1"/>
  <c r="W59" i="14"/>
  <c r="W60" i="14" s="1"/>
  <c r="X59" i="13"/>
  <c r="X60" i="13" s="1"/>
  <c r="Y7" i="13"/>
  <c r="Y58" i="13" s="1"/>
  <c r="Z8" i="13"/>
  <c r="Q59" i="6"/>
  <c r="Q60" i="6" s="1"/>
  <c r="Q59" i="9"/>
  <c r="Q60" i="9" s="1"/>
  <c r="T7" i="8"/>
  <c r="T58" i="8" s="1"/>
  <c r="U8" i="8"/>
  <c r="R7" i="6"/>
  <c r="R58" i="6" s="1"/>
  <c r="S8" i="6"/>
  <c r="X7" i="7"/>
  <c r="X58" i="7" s="1"/>
  <c r="Y8" i="7"/>
  <c r="S8" i="9"/>
  <c r="R7" i="9"/>
  <c r="R58" i="9" s="1"/>
  <c r="S59" i="8"/>
  <c r="S60" i="8" s="1"/>
  <c r="Q59" i="12"/>
  <c r="Q60" i="12" s="1"/>
  <c r="U59" i="10"/>
  <c r="U60" i="10" s="1"/>
  <c r="W59" i="7"/>
  <c r="W60" i="7"/>
  <c r="Q59" i="11"/>
  <c r="Q60" i="11" s="1"/>
  <c r="S8" i="12"/>
  <c r="R7" i="12"/>
  <c r="R58" i="12" s="1"/>
  <c r="R7" i="11"/>
  <c r="R58" i="11" s="1"/>
  <c r="S8" i="11"/>
  <c r="W8" i="10"/>
  <c r="V7" i="10"/>
  <c r="V58" i="10" s="1"/>
  <c r="Y58" i="17" l="1"/>
  <c r="Z8" i="17"/>
  <c r="X59" i="17"/>
  <c r="X60" i="17" s="1"/>
  <c r="Y7" i="16"/>
  <c r="Y58" i="16" s="1"/>
  <c r="Z8" i="16"/>
  <c r="X59" i="16"/>
  <c r="X60" i="16" s="1"/>
  <c r="Y7" i="15"/>
  <c r="Y58" i="15" s="1"/>
  <c r="Z8" i="15"/>
  <c r="X59" i="15"/>
  <c r="X60" i="15" s="1"/>
  <c r="X59" i="14"/>
  <c r="X60" i="14" s="1"/>
  <c r="Y58" i="14"/>
  <c r="Z8" i="14"/>
  <c r="Y59" i="13"/>
  <c r="Y60" i="13" s="1"/>
  <c r="Z7" i="13"/>
  <c r="Z58" i="13" s="1"/>
  <c r="AA8" i="13"/>
  <c r="R59" i="9"/>
  <c r="R60" i="9"/>
  <c r="S7" i="6"/>
  <c r="S58" i="6" s="1"/>
  <c r="T8" i="6"/>
  <c r="X8" i="10"/>
  <c r="W7" i="10"/>
  <c r="W58" i="10" s="1"/>
  <c r="T8" i="12"/>
  <c r="S7" i="12"/>
  <c r="S58" i="12" s="1"/>
  <c r="T8" i="9"/>
  <c r="S58" i="9"/>
  <c r="R59" i="6"/>
  <c r="R60" i="6" s="1"/>
  <c r="R59" i="12"/>
  <c r="R60" i="12" s="1"/>
  <c r="S7" i="11"/>
  <c r="S58" i="11" s="1"/>
  <c r="T8" i="11"/>
  <c r="Z8" i="7"/>
  <c r="Y7" i="7"/>
  <c r="Y58" i="7" s="1"/>
  <c r="V8" i="8"/>
  <c r="U7" i="8"/>
  <c r="U58" i="8" s="1"/>
  <c r="V59" i="10"/>
  <c r="V60" i="10" s="1"/>
  <c r="R59" i="11"/>
  <c r="R60" i="11"/>
  <c r="X59" i="7"/>
  <c r="X60" i="7" s="1"/>
  <c r="T59" i="8"/>
  <c r="T60" i="8" s="1"/>
  <c r="Z7" i="17" l="1"/>
  <c r="Z58" i="17" s="1"/>
  <c r="AA8" i="17"/>
  <c r="Y59" i="17"/>
  <c r="Y60" i="17" s="1"/>
  <c r="AA8" i="16"/>
  <c r="Z7" i="16"/>
  <c r="Z58" i="16" s="1"/>
  <c r="Y59" i="16"/>
  <c r="Y60" i="16"/>
  <c r="Z7" i="15"/>
  <c r="Z58" i="15" s="1"/>
  <c r="AA8" i="15"/>
  <c r="Y59" i="15"/>
  <c r="Y60" i="15" s="1"/>
  <c r="Z7" i="14"/>
  <c r="Z58" i="14" s="1"/>
  <c r="AA8" i="14"/>
  <c r="Y59" i="14"/>
  <c r="Y60" i="14" s="1"/>
  <c r="Z59" i="13"/>
  <c r="Z60" i="13"/>
  <c r="AA7" i="13"/>
  <c r="AA58" i="13" s="1"/>
  <c r="AB8" i="13"/>
  <c r="U59" i="8"/>
  <c r="U60" i="8" s="1"/>
  <c r="T58" i="11"/>
  <c r="U8" i="11"/>
  <c r="S59" i="11"/>
  <c r="S60" i="11" s="1"/>
  <c r="U8" i="12"/>
  <c r="T7" i="12"/>
  <c r="T58" i="12" s="1"/>
  <c r="S59" i="6"/>
  <c r="S60" i="6" s="1"/>
  <c r="S59" i="12"/>
  <c r="S60" i="12" s="1"/>
  <c r="W8" i="8"/>
  <c r="V7" i="8"/>
  <c r="V58" i="8" s="1"/>
  <c r="W59" i="10"/>
  <c r="W60" i="10" s="1"/>
  <c r="U8" i="6"/>
  <c r="T7" i="6"/>
  <c r="T58" i="6" s="1"/>
  <c r="Y59" i="7"/>
  <c r="Y60" i="7" s="1"/>
  <c r="S59" i="9"/>
  <c r="S60" i="9" s="1"/>
  <c r="AA8" i="7"/>
  <c r="Z7" i="7"/>
  <c r="Z58" i="7" s="1"/>
  <c r="U8" i="9"/>
  <c r="T58" i="9"/>
  <c r="Y8" i="10"/>
  <c r="X7" i="10"/>
  <c r="X58" i="10" s="1"/>
  <c r="AA7" i="17" l="1"/>
  <c r="AA58" i="17" s="1"/>
  <c r="AB8" i="17"/>
  <c r="Z59" i="17"/>
  <c r="Z60" i="17"/>
  <c r="Z59" i="16"/>
  <c r="Z60" i="16" s="1"/>
  <c r="AB8" i="16"/>
  <c r="AA7" i="16"/>
  <c r="AA58" i="16" s="1"/>
  <c r="Z59" i="15"/>
  <c r="Z60" i="15" s="1"/>
  <c r="AA7" i="15"/>
  <c r="AA58" i="15" s="1"/>
  <c r="AB8" i="15"/>
  <c r="AA7" i="14"/>
  <c r="AA58" i="14" s="1"/>
  <c r="AB8" i="14"/>
  <c r="Z59" i="14"/>
  <c r="Z60" i="14" s="1"/>
  <c r="AC8" i="13"/>
  <c r="AB7" i="13"/>
  <c r="AB58" i="13" s="1"/>
  <c r="AA59" i="13"/>
  <c r="AA60" i="13"/>
  <c r="X59" i="10"/>
  <c r="X60" i="10" s="1"/>
  <c r="T59" i="12"/>
  <c r="T60" i="12" s="1"/>
  <c r="Z8" i="10"/>
  <c r="Y7" i="10"/>
  <c r="Y58" i="10" s="1"/>
  <c r="AB8" i="7"/>
  <c r="AA7" i="7"/>
  <c r="AA58" i="7" s="1"/>
  <c r="V8" i="12"/>
  <c r="U7" i="12"/>
  <c r="U58" i="12" s="1"/>
  <c r="T59" i="11"/>
  <c r="T60" i="11"/>
  <c r="T59" i="9"/>
  <c r="T60" i="9" s="1"/>
  <c r="V59" i="8"/>
  <c r="V60" i="8" s="1"/>
  <c r="Z59" i="7"/>
  <c r="Z60" i="7" s="1"/>
  <c r="V8" i="11"/>
  <c r="W8" i="11" s="1"/>
  <c r="U7" i="11"/>
  <c r="U58" i="11" s="1"/>
  <c r="T59" i="6"/>
  <c r="T60" i="6" s="1"/>
  <c r="U7" i="9"/>
  <c r="U58" i="9" s="1"/>
  <c r="V8" i="9"/>
  <c r="V8" i="6"/>
  <c r="U7" i="6"/>
  <c r="U58" i="6" s="1"/>
  <c r="X8" i="8"/>
  <c r="W7" i="8"/>
  <c r="W58" i="8" s="1"/>
  <c r="AC8" i="17" l="1"/>
  <c r="AB7" i="17"/>
  <c r="AB58" i="17" s="1"/>
  <c r="AA59" i="17"/>
  <c r="AA60" i="17"/>
  <c r="AA59" i="16"/>
  <c r="AA60" i="16" s="1"/>
  <c r="AC8" i="16"/>
  <c r="AB7" i="16"/>
  <c r="AB58" i="16" s="1"/>
  <c r="AC8" i="15"/>
  <c r="AB7" i="15"/>
  <c r="AB58" i="15" s="1"/>
  <c r="AA59" i="15"/>
  <c r="AA60" i="15" s="1"/>
  <c r="AC8" i="14"/>
  <c r="AB7" i="14"/>
  <c r="AB58" i="14" s="1"/>
  <c r="AA59" i="14"/>
  <c r="AA60" i="14"/>
  <c r="AB59" i="13"/>
  <c r="AB60" i="13" s="1"/>
  <c r="AD8" i="13"/>
  <c r="AC7" i="13"/>
  <c r="AC58" i="13" s="1"/>
  <c r="U59" i="11"/>
  <c r="U60" i="11" s="1"/>
  <c r="X7" i="8"/>
  <c r="X58" i="8" s="1"/>
  <c r="Y8" i="8"/>
  <c r="U59" i="9"/>
  <c r="U60" i="9"/>
  <c r="X8" i="11"/>
  <c r="W7" i="11"/>
  <c r="W58" i="11" s="1"/>
  <c r="AC8" i="7"/>
  <c r="AB7" i="7"/>
  <c r="AB58" i="7" s="1"/>
  <c r="U59" i="6"/>
  <c r="U60" i="6"/>
  <c r="Y59" i="10"/>
  <c r="Y60" i="10" s="1"/>
  <c r="W59" i="8"/>
  <c r="W60" i="8" s="1"/>
  <c r="V7" i="9"/>
  <c r="V58" i="9" s="1"/>
  <c r="W8" i="9"/>
  <c r="W7" i="9" s="1"/>
  <c r="AA59" i="7"/>
  <c r="AA60" i="7" s="1"/>
  <c r="U59" i="12"/>
  <c r="U60" i="12" s="1"/>
  <c r="V7" i="6"/>
  <c r="V58" i="6" s="1"/>
  <c r="W8" i="6"/>
  <c r="W8" i="12"/>
  <c r="V7" i="12"/>
  <c r="V58" i="12" s="1"/>
  <c r="AA8" i="10"/>
  <c r="Z7" i="10"/>
  <c r="Z58" i="10" s="1"/>
  <c r="AB59" i="17" l="1"/>
  <c r="AB60" i="17"/>
  <c r="AD8" i="17"/>
  <c r="AC7" i="17"/>
  <c r="AC58" i="17" s="1"/>
  <c r="AB59" i="16"/>
  <c r="AB60" i="16" s="1"/>
  <c r="AD8" i="16"/>
  <c r="AC7" i="16"/>
  <c r="AC58" i="16" s="1"/>
  <c r="AB59" i="15"/>
  <c r="AB60" i="15" s="1"/>
  <c r="AC7" i="15"/>
  <c r="AC58" i="15" s="1"/>
  <c r="AD8" i="15"/>
  <c r="AB59" i="14"/>
  <c r="AB60" i="14" s="1"/>
  <c r="AD8" i="14"/>
  <c r="AC7" i="14"/>
  <c r="AC58" i="14" s="1"/>
  <c r="AC59" i="13"/>
  <c r="AC60" i="13" s="1"/>
  <c r="AE8" i="13"/>
  <c r="AF8" i="13" s="1"/>
  <c r="AG8" i="13" s="1"/>
  <c r="AG7" i="13" s="1"/>
  <c r="AG58" i="13" s="1"/>
  <c r="AD7" i="13"/>
  <c r="AD58" i="13" s="1"/>
  <c r="Z59" i="10"/>
  <c r="Z60" i="10" s="1"/>
  <c r="V59" i="6"/>
  <c r="V60" i="6"/>
  <c r="X7" i="11"/>
  <c r="X58" i="11" s="1"/>
  <c r="Y8" i="11"/>
  <c r="Z8" i="11" s="1"/>
  <c r="X59" i="8"/>
  <c r="X60" i="8"/>
  <c r="V59" i="12"/>
  <c r="V60" i="12" s="1"/>
  <c r="X8" i="9"/>
  <c r="W58" i="9"/>
  <c r="AB59" i="7"/>
  <c r="AB60" i="7" s="1"/>
  <c r="W7" i="6"/>
  <c r="W58" i="6" s="1"/>
  <c r="X8" i="6"/>
  <c r="W59" i="11"/>
  <c r="W60" i="11" s="1"/>
  <c r="Z8" i="8"/>
  <c r="Y7" i="8"/>
  <c r="Y58" i="8" s="1"/>
  <c r="AB8" i="10"/>
  <c r="AA7" i="10"/>
  <c r="AA58" i="10" s="1"/>
  <c r="X8" i="12"/>
  <c r="W7" i="12"/>
  <c r="W58" i="12" s="1"/>
  <c r="V59" i="9"/>
  <c r="V60" i="9"/>
  <c r="AD8" i="7"/>
  <c r="AC7" i="7"/>
  <c r="AC58" i="7" s="1"/>
  <c r="AC59" i="17" l="1"/>
  <c r="AC60" i="17"/>
  <c r="AE8" i="17"/>
  <c r="AF8" i="17" s="1"/>
  <c r="AG58" i="17" s="1"/>
  <c r="AD58" i="17"/>
  <c r="AE8" i="16"/>
  <c r="AF8" i="16" s="1"/>
  <c r="AG8" i="16" s="1"/>
  <c r="AG58" i="16" s="1"/>
  <c r="AD7" i="16"/>
  <c r="AD58" i="16" s="1"/>
  <c r="AC59" i="16"/>
  <c r="AC60" i="16" s="1"/>
  <c r="AE8" i="15"/>
  <c r="AF8" i="15" s="1"/>
  <c r="AG8" i="15" s="1"/>
  <c r="AG58" i="15" s="1"/>
  <c r="AD7" i="15"/>
  <c r="AD58" i="15" s="1"/>
  <c r="AC59" i="15"/>
  <c r="AC60" i="15" s="1"/>
  <c r="AC59" i="14"/>
  <c r="AC60" i="14" s="1"/>
  <c r="AG7" i="14"/>
  <c r="AG58" i="14" s="1"/>
  <c r="AD7" i="14"/>
  <c r="AD58" i="14" s="1"/>
  <c r="AD59" i="13"/>
  <c r="AD60" i="13" s="1"/>
  <c r="AG59" i="13"/>
  <c r="Z4" i="13"/>
  <c r="AH58" i="13"/>
  <c r="AI58" i="13" s="1"/>
  <c r="Y8" i="9"/>
  <c r="X7" i="9"/>
  <c r="X58" i="9" s="1"/>
  <c r="AC59" i="7"/>
  <c r="AC60" i="7" s="1"/>
  <c r="W59" i="9"/>
  <c r="W60" i="9" s="1"/>
  <c r="AE8" i="7"/>
  <c r="AD7" i="7"/>
  <c r="AD58" i="7" s="1"/>
  <c r="Y8" i="12"/>
  <c r="X7" i="12"/>
  <c r="X58" i="12" s="1"/>
  <c r="AA8" i="8"/>
  <c r="Z7" i="8"/>
  <c r="Z58" i="8" s="1"/>
  <c r="W59" i="6"/>
  <c r="W60" i="6"/>
  <c r="W59" i="12"/>
  <c r="W60" i="12" s="1"/>
  <c r="AA59" i="10"/>
  <c r="AA60" i="10" s="1"/>
  <c r="AA8" i="11"/>
  <c r="Z7" i="11"/>
  <c r="Z58" i="11" s="1"/>
  <c r="Y59" i="8"/>
  <c r="Y60" i="8" s="1"/>
  <c r="Y8" i="6"/>
  <c r="X7" i="6"/>
  <c r="X58" i="6" s="1"/>
  <c r="AC8" i="10"/>
  <c r="AB7" i="10"/>
  <c r="AB58" i="10" s="1"/>
  <c r="X59" i="11"/>
  <c r="X60" i="11" s="1"/>
  <c r="AD59" i="17" l="1"/>
  <c r="AD60" i="17" s="1"/>
  <c r="AG59" i="17"/>
  <c r="AG60" i="17" s="1"/>
  <c r="Z4" i="17"/>
  <c r="AH58" i="17"/>
  <c r="AI58" i="17" s="1"/>
  <c r="AD59" i="16"/>
  <c r="AD60" i="16" s="1"/>
  <c r="AG59" i="16"/>
  <c r="AH59" i="16" s="1"/>
  <c r="Z4" i="16"/>
  <c r="AH58" i="16"/>
  <c r="AI58" i="16" s="1"/>
  <c r="AD59" i="15"/>
  <c r="AD60" i="15" s="1"/>
  <c r="AG59" i="15"/>
  <c r="AH59" i="15" s="1"/>
  <c r="AH58" i="15"/>
  <c r="AI58" i="15" s="1"/>
  <c r="Z4" i="15"/>
  <c r="AD59" i="14"/>
  <c r="AD60" i="14" s="1"/>
  <c r="AG59" i="14"/>
  <c r="Z4" i="14"/>
  <c r="AH58" i="14"/>
  <c r="AI58" i="14" s="1"/>
  <c r="AH59" i="13"/>
  <c r="AG60" i="13"/>
  <c r="AH60" i="13" s="1"/>
  <c r="X59" i="9"/>
  <c r="X60" i="9"/>
  <c r="Z8" i="9"/>
  <c r="Y7" i="9"/>
  <c r="Y58" i="9" s="1"/>
  <c r="Z59" i="11"/>
  <c r="Z60" i="11" s="1"/>
  <c r="X59" i="12"/>
  <c r="X60" i="12" s="1"/>
  <c r="Z8" i="6"/>
  <c r="Y7" i="6"/>
  <c r="Y58" i="6" s="1"/>
  <c r="AB8" i="11"/>
  <c r="AA7" i="11"/>
  <c r="AA58" i="11" s="1"/>
  <c r="Z8" i="12"/>
  <c r="Y7" i="12"/>
  <c r="Y58" i="12" s="1"/>
  <c r="X59" i="6"/>
  <c r="X60" i="6" s="1"/>
  <c r="AD59" i="7"/>
  <c r="AD60" i="7" s="1"/>
  <c r="AB59" i="10"/>
  <c r="AB60" i="10" s="1"/>
  <c r="Z59" i="8"/>
  <c r="Z60" i="8"/>
  <c r="AD8" i="10"/>
  <c r="AC7" i="10"/>
  <c r="AC58" i="10" s="1"/>
  <c r="AB8" i="8"/>
  <c r="AA7" i="8"/>
  <c r="AA58" i="8" s="1"/>
  <c r="AF8" i="7"/>
  <c r="AE7" i="7"/>
  <c r="AE58" i="7" s="1"/>
  <c r="AH59" i="14" l="1"/>
  <c r="AH60" i="17"/>
  <c r="AH59" i="17"/>
  <c r="AG60" i="16"/>
  <c r="AH60" i="16" s="1"/>
  <c r="AE4" i="16" s="1"/>
  <c r="AG60" i="15"/>
  <c r="AH60" i="15" s="1"/>
  <c r="AE4" i="15" s="1"/>
  <c r="AG60" i="14"/>
  <c r="AH60" i="14" s="1"/>
  <c r="AE4" i="13"/>
  <c r="AI59" i="13"/>
  <c r="Y59" i="9"/>
  <c r="Y60" i="9" s="1"/>
  <c r="AA8" i="9"/>
  <c r="Z7" i="9"/>
  <c r="Z58" i="9" s="1"/>
  <c r="Z59" i="9" s="1"/>
  <c r="Z60" i="9" s="1"/>
  <c r="AA59" i="11"/>
  <c r="AA60" i="11" s="1"/>
  <c r="AG8" i="7"/>
  <c r="AG7" i="7" s="1"/>
  <c r="AG58" i="7" s="1"/>
  <c r="AF7" i="7"/>
  <c r="AF58" i="7" s="1"/>
  <c r="AC8" i="11"/>
  <c r="AB7" i="11"/>
  <c r="AB58" i="11" s="1"/>
  <c r="AA59" i="8"/>
  <c r="AA60" i="8" s="1"/>
  <c r="Y59" i="6"/>
  <c r="Y60" i="6" s="1"/>
  <c r="AE59" i="7"/>
  <c r="AE60" i="7" s="1"/>
  <c r="AC59" i="10"/>
  <c r="AC60" i="10" s="1"/>
  <c r="Y59" i="12"/>
  <c r="Y60" i="12" s="1"/>
  <c r="AC8" i="8"/>
  <c r="AB7" i="8"/>
  <c r="AB58" i="8" s="1"/>
  <c r="AE8" i="10"/>
  <c r="AD7" i="10"/>
  <c r="AD58" i="10" s="1"/>
  <c r="Z7" i="12"/>
  <c r="Z58" i="12" s="1"/>
  <c r="AA8" i="12"/>
  <c r="Z7" i="6"/>
  <c r="Z58" i="6" s="1"/>
  <c r="AA8" i="6"/>
  <c r="AE4" i="14" l="1"/>
  <c r="AI59" i="14"/>
  <c r="AI59" i="16"/>
  <c r="AE4" i="17"/>
  <c r="AI59" i="17"/>
  <c r="AI59" i="15"/>
  <c r="AB8" i="9"/>
  <c r="AA7" i="9"/>
  <c r="AA58" i="9" s="1"/>
  <c r="AA59" i="9" s="1"/>
  <c r="AA60" i="9" s="1"/>
  <c r="AD59" i="10"/>
  <c r="AD60" i="10" s="1"/>
  <c r="Z59" i="6"/>
  <c r="Z60" i="6" s="1"/>
  <c r="AB59" i="8"/>
  <c r="AB60" i="8" s="1"/>
  <c r="AB59" i="11"/>
  <c r="AB60" i="11" s="1"/>
  <c r="AF59" i="7"/>
  <c r="AF60" i="7" s="1"/>
  <c r="AA7" i="6"/>
  <c r="AA58" i="6" s="1"/>
  <c r="AB8" i="6"/>
  <c r="AF8" i="10"/>
  <c r="AE7" i="10"/>
  <c r="AE58" i="10" s="1"/>
  <c r="AB8" i="12"/>
  <c r="AA7" i="12"/>
  <c r="AA58" i="12" s="1"/>
  <c r="Z59" i="12"/>
  <c r="Z60" i="12" s="1"/>
  <c r="AD8" i="8"/>
  <c r="AC7" i="8"/>
  <c r="AC58" i="8" s="1"/>
  <c r="AD8" i="11"/>
  <c r="AC7" i="11"/>
  <c r="AC58" i="11" s="1"/>
  <c r="AG59" i="7"/>
  <c r="AH59" i="7" s="1"/>
  <c r="Z4" i="7"/>
  <c r="AH58" i="7"/>
  <c r="AI58" i="7" s="1"/>
  <c r="AB7" i="9" l="1"/>
  <c r="AB58" i="9" s="1"/>
  <c r="AB59" i="9" s="1"/>
  <c r="AB60" i="9" s="1"/>
  <c r="AC8" i="9"/>
  <c r="AG60" i="7"/>
  <c r="AH60" i="7" s="1"/>
  <c r="AI59" i="7" s="1"/>
  <c r="AC59" i="8"/>
  <c r="AC60" i="8" s="1"/>
  <c r="AE59" i="10"/>
  <c r="AE60" i="10" s="1"/>
  <c r="AC8" i="6"/>
  <c r="AB7" i="6"/>
  <c r="AB58" i="6" s="1"/>
  <c r="AE8" i="8"/>
  <c r="AD7" i="8"/>
  <c r="AD58" i="8" s="1"/>
  <c r="AC8" i="12"/>
  <c r="AB7" i="12"/>
  <c r="AB58" i="12" s="1"/>
  <c r="AG8" i="10"/>
  <c r="AG7" i="10" s="1"/>
  <c r="AG58" i="10" s="1"/>
  <c r="AF7" i="10"/>
  <c r="AF58" i="10" s="1"/>
  <c r="AC59" i="11"/>
  <c r="AC60" i="11" s="1"/>
  <c r="AA59" i="12"/>
  <c r="AA60" i="12" s="1"/>
  <c r="AA59" i="6"/>
  <c r="AA60" i="6"/>
  <c r="AE8" i="11"/>
  <c r="AD7" i="11"/>
  <c r="AD58" i="11" s="1"/>
  <c r="AC7" i="9" l="1"/>
  <c r="AC58" i="9" s="1"/>
  <c r="AD8" i="9"/>
  <c r="AE4" i="7"/>
  <c r="AF8" i="11"/>
  <c r="AE7" i="11"/>
  <c r="AE58" i="11" s="1"/>
  <c r="AF59" i="10"/>
  <c r="AF60" i="10" s="1"/>
  <c r="AD59" i="8"/>
  <c r="AD60" i="8" s="1"/>
  <c r="AB59" i="6"/>
  <c r="AB60" i="6" s="1"/>
  <c r="AB59" i="12"/>
  <c r="AB60" i="12" s="1"/>
  <c r="AD8" i="12"/>
  <c r="AC7" i="12"/>
  <c r="AC58" i="12" s="1"/>
  <c r="AD59" i="11"/>
  <c r="AD60" i="11" s="1"/>
  <c r="AG59" i="10"/>
  <c r="AH58" i="10"/>
  <c r="AI58" i="10" s="1"/>
  <c r="U4" i="10"/>
  <c r="Z4" i="10" s="1"/>
  <c r="AF8" i="8"/>
  <c r="AE7" i="8"/>
  <c r="AE58" i="8" s="1"/>
  <c r="AD8" i="6"/>
  <c r="AC7" i="6"/>
  <c r="AC58" i="6" s="1"/>
  <c r="AH59" i="10" l="1"/>
  <c r="AD7" i="9"/>
  <c r="AD58" i="9" s="1"/>
  <c r="AD59" i="9" s="1"/>
  <c r="AD60" i="9" s="1"/>
  <c r="AE8" i="9"/>
  <c r="AC59" i="9"/>
  <c r="AC60" i="9" s="1"/>
  <c r="AG60" i="10"/>
  <c r="AH60" i="10" s="1"/>
  <c r="AI59" i="10" s="1"/>
  <c r="AE59" i="8"/>
  <c r="AE60" i="8" s="1"/>
  <c r="AC59" i="6"/>
  <c r="AC60" i="6" s="1"/>
  <c r="AE59" i="11"/>
  <c r="AE60" i="11" s="1"/>
  <c r="AC59" i="12"/>
  <c r="AC60" i="12" s="1"/>
  <c r="AG7" i="8"/>
  <c r="AG58" i="8" s="1"/>
  <c r="AF7" i="8"/>
  <c r="AF58" i="8" s="1"/>
  <c r="AE8" i="12"/>
  <c r="AD7" i="12"/>
  <c r="AD58" i="12" s="1"/>
  <c r="AD7" i="6"/>
  <c r="AD58" i="6" s="1"/>
  <c r="AE8" i="6"/>
  <c r="AF8" i="6" s="1"/>
  <c r="AG58" i="6" s="1"/>
  <c r="Z4" i="6" s="1"/>
  <c r="AG58" i="11"/>
  <c r="AF7" i="11"/>
  <c r="AF58" i="11" s="1"/>
  <c r="AF8" i="9" l="1"/>
  <c r="AE7" i="9"/>
  <c r="AE58" i="9" s="1"/>
  <c r="AE4" i="10"/>
  <c r="AD59" i="12"/>
  <c r="AD60" i="12" s="1"/>
  <c r="AF59" i="8"/>
  <c r="AF60" i="8" s="1"/>
  <c r="AF8" i="12"/>
  <c r="AE7" i="12"/>
  <c r="AE58" i="12" s="1"/>
  <c r="AF59" i="11"/>
  <c r="AF60" i="11" s="1"/>
  <c r="AG59" i="6"/>
  <c r="AG60" i="6" s="1"/>
  <c r="AH58" i="6"/>
  <c r="AI58" i="6" s="1"/>
  <c r="AG59" i="8"/>
  <c r="Z4" i="8"/>
  <c r="AH58" i="8"/>
  <c r="AI58" i="8" s="1"/>
  <c r="AG59" i="11"/>
  <c r="AH58" i="11"/>
  <c r="AI58" i="11" s="1"/>
  <c r="U4" i="11"/>
  <c r="Z4" i="11" s="1"/>
  <c r="AD59" i="6"/>
  <c r="AD60" i="6" s="1"/>
  <c r="AH59" i="11" l="1"/>
  <c r="AE59" i="9"/>
  <c r="AE60" i="9" s="1"/>
  <c r="AF7" i="9"/>
  <c r="AF58" i="9" s="1"/>
  <c r="AG8" i="9"/>
  <c r="AG7" i="9" s="1"/>
  <c r="AG58" i="9" s="1"/>
  <c r="AG59" i="9" s="1"/>
  <c r="AG60" i="9" s="1"/>
  <c r="AH59" i="8"/>
  <c r="AG60" i="11"/>
  <c r="AH60" i="11" s="1"/>
  <c r="AH60" i="6"/>
  <c r="AG60" i="8"/>
  <c r="AH60" i="8" s="1"/>
  <c r="AE59" i="12"/>
  <c r="AE60" i="12" s="1"/>
  <c r="AH59" i="6"/>
  <c r="AG8" i="12"/>
  <c r="AG7" i="12" s="1"/>
  <c r="AG58" i="12" s="1"/>
  <c r="AF7" i="12"/>
  <c r="AF58" i="12" s="1"/>
  <c r="AE4" i="11" l="1"/>
  <c r="AF59" i="9"/>
  <c r="AH59" i="9" s="1"/>
  <c r="AF60" i="9"/>
  <c r="AH60" i="9" s="1"/>
  <c r="U4" i="9"/>
  <c r="Z4" i="9" s="1"/>
  <c r="AH58" i="9"/>
  <c r="AI58" i="9" s="1"/>
  <c r="AI59" i="8"/>
  <c r="AI59" i="11"/>
  <c r="AF59" i="12"/>
  <c r="AF60" i="12" s="1"/>
  <c r="AE4" i="8"/>
  <c r="AG59" i="12"/>
  <c r="AH59" i="12" s="1"/>
  <c r="Z4" i="12"/>
  <c r="AH58" i="12"/>
  <c r="AI58" i="12" s="1"/>
  <c r="AE4" i="6"/>
  <c r="AI59" i="6"/>
  <c r="AI59" i="9" l="1"/>
  <c r="AE4" i="9"/>
  <c r="AG60" i="12"/>
  <c r="AH60" i="12" s="1"/>
  <c r="AI59" i="12" s="1"/>
  <c r="AE4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A15ACF60-770D-4861-AFCE-6962204832B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1588B22C-56C2-4BF4-AD85-2226198F251E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143D4150-9AAD-4D73-B30D-0303D44AA2B5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F62499BF-A65E-4FC9-9806-656C2A6E5E49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BC94F2A3-5781-4B77-9578-205C1E9518A6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  <author>PC-8</author>
  </authors>
  <commentList>
    <comment ref="C7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  <comment ref="S7" authorId="1" shapeId="0" xr:uid="{09BF66E8-8AB2-4CE9-BCB9-BC58B6B31893}">
      <text>
        <r>
          <rPr>
            <sz val="9"/>
            <color indexed="81"/>
            <rFont val="MS P ゴシック"/>
            <family val="3"/>
            <charset val="128"/>
          </rPr>
          <t xml:space="preserve">手入力（海の日）
</t>
        </r>
      </text>
    </comment>
  </commentList>
</comments>
</file>

<file path=xl/sharedStrings.xml><?xml version="1.0" encoding="utf-8"?>
<sst xmlns="http://schemas.openxmlformats.org/spreadsheetml/2006/main" count="888" uniqueCount="86">
  <si>
    <t>非バイオマス電力</t>
    <rPh sb="0" eb="1">
      <t>ヒ</t>
    </rPh>
    <rPh sb="6" eb="8">
      <t>デンリョク</t>
    </rPh>
    <phoneticPr fontId="3"/>
  </si>
  <si>
    <t>月合計</t>
    <rPh sb="0" eb="1">
      <t>ツキ</t>
    </rPh>
    <rPh sb="1" eb="3">
      <t>ゴウケイ</t>
    </rPh>
    <phoneticPr fontId="3"/>
  </si>
  <si>
    <t>kWh</t>
    <phoneticPr fontId="3"/>
  </si>
  <si>
    <t>kWh</t>
    <phoneticPr fontId="3"/>
  </si>
  <si>
    <t>kWh</t>
    <phoneticPr fontId="3"/>
  </si>
  <si>
    <t>夏季昼間</t>
  </si>
  <si>
    <t>その他季昼間</t>
  </si>
  <si>
    <t xml:space="preserve"> </t>
    <phoneticPr fontId="3"/>
  </si>
  <si>
    <t>時間帯</t>
    <rPh sb="0" eb="2">
      <t>ジカン</t>
    </rPh>
    <rPh sb="2" eb="3">
      <t>タイ</t>
    </rPh>
    <phoneticPr fontId="3"/>
  </si>
  <si>
    <r>
      <t>合計(</t>
    </r>
    <r>
      <rPr>
        <sz val="11"/>
        <color theme="1"/>
        <rFont val="游ゴシック"/>
        <family val="2"/>
        <charset val="128"/>
        <scheme val="minor"/>
      </rPr>
      <t>kWh)</t>
    </r>
    <rPh sb="0" eb="2">
      <t>ゴウケイ</t>
    </rPh>
    <phoneticPr fontId="3"/>
  </si>
  <si>
    <t>00:00～00:30</t>
  </si>
  <si>
    <t>00:30～01:00</t>
  </si>
  <si>
    <t>01:00～01:30</t>
  </si>
  <si>
    <t>01:30～02:00</t>
  </si>
  <si>
    <t>02:00～02:30</t>
  </si>
  <si>
    <t>02:30～03:00</t>
  </si>
  <si>
    <t>03:00～03:30</t>
  </si>
  <si>
    <t>03:30～04:00</t>
  </si>
  <si>
    <t>04:00～04:30</t>
  </si>
  <si>
    <t>04:30～05:00</t>
  </si>
  <si>
    <t>05:00～05:30</t>
  </si>
  <si>
    <t>05:30～06:00</t>
  </si>
  <si>
    <t>06:00～06:30</t>
  </si>
  <si>
    <t>06:30～07:00</t>
  </si>
  <si>
    <t>07:00～07:30</t>
  </si>
  <si>
    <t>07:30～08:00</t>
  </si>
  <si>
    <t>08:00～08:30</t>
  </si>
  <si>
    <t>08:30～09:00</t>
  </si>
  <si>
    <t>09:00～09:30</t>
  </si>
  <si>
    <t>09:30～10:00</t>
  </si>
  <si>
    <t>10:00～10:30</t>
  </si>
  <si>
    <t>10:30～11:00</t>
  </si>
  <si>
    <t>11:00～11:30</t>
  </si>
  <si>
    <t>11:30～12:00</t>
  </si>
  <si>
    <t>12:00～12:30</t>
  </si>
  <si>
    <t>12:30～13:00</t>
  </si>
  <si>
    <t>13:00～13:30</t>
  </si>
  <si>
    <t>13:30～14:00</t>
  </si>
  <si>
    <t>14:00～14:30</t>
  </si>
  <si>
    <t>14:30～15:00</t>
  </si>
  <si>
    <t>15:00～15:30</t>
  </si>
  <si>
    <t>15:30～16:00</t>
  </si>
  <si>
    <t>16:00～16:30</t>
  </si>
  <si>
    <t>16:30～17:00</t>
  </si>
  <si>
    <t>17:00～17:30</t>
  </si>
  <si>
    <t>17:30～18:00</t>
  </si>
  <si>
    <t>18:00～18:30</t>
  </si>
  <si>
    <t>18:30～19:00</t>
  </si>
  <si>
    <t>19:00～19:30</t>
  </si>
  <si>
    <t>19:30～20:00</t>
  </si>
  <si>
    <t>20:00～20:30</t>
  </si>
  <si>
    <t>20:30～21:00</t>
  </si>
  <si>
    <t>21:00～21:30</t>
  </si>
  <si>
    <t>21:30～22:00</t>
  </si>
  <si>
    <t>22:00～22:30</t>
  </si>
  <si>
    <t>22:30～23:00</t>
  </si>
  <si>
    <t>23:00～23:30</t>
  </si>
  <si>
    <t>23:30～24:00</t>
    <phoneticPr fontId="3"/>
  </si>
  <si>
    <t>日合計</t>
    <rPh sb="0" eb="1">
      <t>ニチ</t>
    </rPh>
    <rPh sb="1" eb="3">
      <t>ゴウケイ</t>
    </rPh>
    <phoneticPr fontId="3"/>
  </si>
  <si>
    <t>平日昼間計</t>
    <rPh sb="0" eb="2">
      <t>ヘイジツ</t>
    </rPh>
    <rPh sb="2" eb="4">
      <t>ヒルマ</t>
    </rPh>
    <rPh sb="4" eb="5">
      <t>ケイ</t>
    </rPh>
    <phoneticPr fontId="3"/>
  </si>
  <si>
    <t>休日・祝日昼間計</t>
    <rPh sb="0" eb="2">
      <t>キュウジツ</t>
    </rPh>
    <rPh sb="3" eb="5">
      <t>シュクジツ</t>
    </rPh>
    <rPh sb="5" eb="7">
      <t>ヒルマ</t>
    </rPh>
    <rPh sb="7" eb="8">
      <t>ケイ</t>
    </rPh>
    <phoneticPr fontId="3"/>
  </si>
  <si>
    <t>夜間　計(kWh)</t>
    <rPh sb="0" eb="2">
      <t>ヤカン</t>
    </rPh>
    <rPh sb="3" eb="4">
      <t>ケイ</t>
    </rPh>
    <phoneticPr fontId="3"/>
  </si>
  <si>
    <t>最大値</t>
    <rPh sb="0" eb="2">
      <t>サイダイ</t>
    </rPh>
    <rPh sb="2" eb="3">
      <t>チ</t>
    </rPh>
    <phoneticPr fontId="3"/>
  </si>
  <si>
    <t>kWh/30分</t>
    <rPh sb="6" eb="7">
      <t>フン</t>
    </rPh>
    <phoneticPr fontId="3"/>
  </si>
  <si>
    <t>最小値</t>
    <rPh sb="0" eb="3">
      <t>サイショウチチ</t>
    </rPh>
    <phoneticPr fontId="3"/>
  </si>
  <si>
    <t xml:space="preserve"> </t>
    <phoneticPr fontId="3"/>
  </si>
  <si>
    <t>23:30～24:00</t>
    <phoneticPr fontId="3"/>
  </si>
  <si>
    <t>kWh</t>
    <phoneticPr fontId="3"/>
  </si>
  <si>
    <t>kWh</t>
    <phoneticPr fontId="3"/>
  </si>
  <si>
    <t xml:space="preserve"> </t>
    <phoneticPr fontId="3"/>
  </si>
  <si>
    <t>kWh</t>
    <phoneticPr fontId="3"/>
  </si>
  <si>
    <t xml:space="preserve"> </t>
    <phoneticPr fontId="3"/>
  </si>
  <si>
    <t>23:30～24:00</t>
    <phoneticPr fontId="3"/>
  </si>
  <si>
    <t>kWh</t>
    <phoneticPr fontId="3"/>
  </si>
  <si>
    <t xml:space="preserve"> </t>
    <phoneticPr fontId="3"/>
  </si>
  <si>
    <t>23:30～24:00</t>
    <phoneticPr fontId="3"/>
  </si>
  <si>
    <t>kWh</t>
    <phoneticPr fontId="3"/>
  </si>
  <si>
    <t>kWh</t>
    <phoneticPr fontId="3"/>
  </si>
  <si>
    <t xml:space="preserve"> </t>
    <phoneticPr fontId="3"/>
  </si>
  <si>
    <t>23:30～24:00</t>
    <phoneticPr fontId="3"/>
  </si>
  <si>
    <t xml:space="preserve"> </t>
    <phoneticPr fontId="3"/>
  </si>
  <si>
    <t>kWh</t>
    <phoneticPr fontId="3"/>
  </si>
  <si>
    <t>23:30～24:00</t>
    <phoneticPr fontId="3"/>
  </si>
  <si>
    <t>夜間・休日</t>
    <rPh sb="3" eb="5">
      <t>キュウジツ</t>
    </rPh>
    <phoneticPr fontId="2"/>
  </si>
  <si>
    <t>バイオマス電力+非バイオマス電力</t>
    <rPh sb="5" eb="7">
      <t>デンリョク</t>
    </rPh>
    <rPh sb="8" eb="9">
      <t>ヒ</t>
    </rPh>
    <rPh sb="14" eb="16">
      <t>デンリョク</t>
    </rPh>
    <phoneticPr fontId="3"/>
  </si>
  <si>
    <t>バイオマス電力</t>
    <rPh sb="5" eb="7">
      <t>デンリョク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</si>
</sst>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d&quot;日（&quot;aaa&quot;）&quot;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1" applyFont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2" applyBorder="1"/>
    <xf numFmtId="0" fontId="1" fillId="0" borderId="8" xfId="2" applyBorder="1"/>
    <xf numFmtId="0" fontId="1" fillId="0" borderId="0" xfId="2"/>
    <xf numFmtId="20" fontId="1" fillId="0" borderId="0" xfId="2" applyNumberFormat="1" applyAlignment="1">
      <alignment horizontal="right"/>
    </xf>
    <xf numFmtId="38" fontId="1" fillId="0" borderId="7" xfId="3" applyFont="1" applyBorder="1" applyAlignment="1"/>
    <xf numFmtId="38" fontId="4" fillId="0" borderId="0" xfId="3" applyFont="1" applyBorder="1" applyAlignment="1"/>
    <xf numFmtId="38" fontId="1" fillId="0" borderId="9" xfId="3" applyFont="1" applyBorder="1" applyAlignment="1"/>
    <xf numFmtId="38" fontId="1" fillId="0" borderId="0" xfId="3" applyFont="1" applyBorder="1" applyAlignment="1"/>
    <xf numFmtId="0" fontId="0" fillId="0" borderId="10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38" fontId="4" fillId="0" borderId="0" xfId="3" applyFont="1" applyBorder="1"/>
    <xf numFmtId="176" fontId="4" fillId="0" borderId="0" xfId="2" applyNumberFormat="1" applyFont="1"/>
    <xf numFmtId="176" fontId="6" fillId="0" borderId="0" xfId="4" applyNumberFormat="1" applyFont="1" applyAlignment="1"/>
    <xf numFmtId="0" fontId="1" fillId="0" borderId="0" xfId="5"/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77" fontId="1" fillId="0" borderId="16" xfId="1" applyNumberFormat="1" applyBorder="1" applyAlignment="1">
      <alignment horizontal="right" vertical="center" shrinkToFit="1"/>
    </xf>
    <xf numFmtId="0" fontId="1" fillId="0" borderId="17" xfId="1" applyBorder="1" applyAlignment="1">
      <alignment horizontal="right" vertical="center" shrinkToFit="1"/>
    </xf>
    <xf numFmtId="0" fontId="1" fillId="0" borderId="0" xfId="1" applyAlignment="1">
      <alignment horizontal="right" vertical="center" shrinkToFit="1"/>
    </xf>
    <xf numFmtId="0" fontId="1" fillId="0" borderId="18" xfId="1" applyBorder="1" applyAlignment="1">
      <alignment horizontal="center" vertical="center"/>
    </xf>
    <xf numFmtId="0" fontId="1" fillId="0" borderId="19" xfId="6" applyBorder="1" applyAlignment="1">
      <alignment horizontal="center"/>
    </xf>
    <xf numFmtId="38" fontId="1" fillId="4" borderId="20" xfId="2" applyNumberFormat="1" applyFill="1" applyBorder="1" applyAlignment="1">
      <alignment shrinkToFit="1"/>
    </xf>
    <xf numFmtId="38" fontId="1" fillId="4" borderId="21" xfId="2" applyNumberFormat="1" applyFill="1" applyBorder="1" applyAlignment="1">
      <alignment shrinkToFit="1"/>
    </xf>
    <xf numFmtId="38" fontId="1" fillId="0" borderId="21" xfId="2" applyNumberFormat="1" applyBorder="1" applyAlignment="1">
      <alignment shrinkToFit="1"/>
    </xf>
    <xf numFmtId="38" fontId="1" fillId="0" borderId="22" xfId="7" applyFont="1" applyFill="1" applyBorder="1" applyAlignment="1" applyProtection="1">
      <alignment horizontal="right" vertical="center"/>
    </xf>
    <xf numFmtId="0" fontId="1" fillId="0" borderId="23" xfId="1" applyBorder="1" applyAlignment="1">
      <alignment horizontal="center" vertical="center"/>
    </xf>
    <xf numFmtId="0" fontId="1" fillId="0" borderId="24" xfId="6" applyBorder="1" applyAlignment="1">
      <alignment horizontal="center"/>
    </xf>
    <xf numFmtId="38" fontId="1" fillId="4" borderId="23" xfId="2" applyNumberFormat="1" applyFill="1" applyBorder="1" applyAlignment="1">
      <alignment shrinkToFit="1"/>
    </xf>
    <xf numFmtId="38" fontId="1" fillId="4" borderId="25" xfId="2" applyNumberFormat="1" applyFill="1" applyBorder="1" applyAlignment="1">
      <alignment shrinkToFit="1"/>
    </xf>
    <xf numFmtId="38" fontId="1" fillId="0" borderId="25" xfId="2" applyNumberFormat="1" applyBorder="1" applyAlignment="1">
      <alignment shrinkToFit="1"/>
    </xf>
    <xf numFmtId="38" fontId="1" fillId="0" borderId="26" xfId="7" applyFont="1" applyFill="1" applyBorder="1" applyAlignment="1" applyProtection="1">
      <alignment horizontal="right" vertical="center"/>
    </xf>
    <xf numFmtId="38" fontId="1" fillId="2" borderId="25" xfId="2" applyNumberFormat="1" applyFill="1" applyBorder="1" applyAlignment="1">
      <alignment shrinkToFit="1"/>
    </xf>
    <xf numFmtId="38" fontId="1" fillId="0" borderId="0" xfId="1" applyNumberFormat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6" applyBorder="1" applyAlignment="1">
      <alignment horizontal="center"/>
    </xf>
    <xf numFmtId="38" fontId="1" fillId="4" borderId="29" xfId="2" applyNumberFormat="1" applyFill="1" applyBorder="1" applyAlignment="1">
      <alignment shrinkToFit="1"/>
    </xf>
    <xf numFmtId="38" fontId="1" fillId="4" borderId="30" xfId="2" applyNumberFormat="1" applyFill="1" applyBorder="1" applyAlignment="1">
      <alignment shrinkToFit="1"/>
    </xf>
    <xf numFmtId="38" fontId="1" fillId="0" borderId="30" xfId="2" applyNumberFormat="1" applyBorder="1" applyAlignment="1">
      <alignment shrinkToFit="1"/>
    </xf>
    <xf numFmtId="38" fontId="1" fillId="0" borderId="31" xfId="7" applyFont="1" applyFill="1" applyBorder="1" applyAlignment="1" applyProtection="1">
      <alignment horizontal="right" vertical="center"/>
    </xf>
    <xf numFmtId="38" fontId="7" fillId="0" borderId="33" xfId="7" applyFont="1" applyFill="1" applyBorder="1" applyAlignment="1" applyProtection="1">
      <alignment horizontal="right" vertical="center"/>
    </xf>
    <xf numFmtId="38" fontId="7" fillId="0" borderId="21" xfId="7" applyFont="1" applyFill="1" applyBorder="1" applyAlignment="1" applyProtection="1">
      <alignment horizontal="right" vertical="center"/>
    </xf>
    <xf numFmtId="38" fontId="1" fillId="0" borderId="21" xfId="7" applyFont="1" applyFill="1" applyBorder="1" applyAlignment="1" applyProtection="1">
      <alignment horizontal="right" vertical="center"/>
    </xf>
    <xf numFmtId="38" fontId="8" fillId="0" borderId="34" xfId="7" applyFont="1" applyFill="1" applyBorder="1" applyAlignment="1" applyProtection="1">
      <alignment horizontal="right" vertical="center"/>
    </xf>
    <xf numFmtId="38" fontId="7" fillId="0" borderId="35" xfId="7" applyFont="1" applyFill="1" applyBorder="1" applyAlignment="1" applyProtection="1">
      <alignment horizontal="right" vertical="center"/>
    </xf>
    <xf numFmtId="38" fontId="7" fillId="0" borderId="3" xfId="7" applyFont="1" applyFill="1" applyBorder="1" applyAlignment="1" applyProtection="1">
      <alignment horizontal="right" vertical="center"/>
    </xf>
    <xf numFmtId="38" fontId="1" fillId="0" borderId="0" xfId="1" applyNumberFormat="1" applyAlignment="1">
      <alignment horizontal="right" vertical="center"/>
    </xf>
    <xf numFmtId="38" fontId="7" fillId="0" borderId="36" xfId="7" applyFont="1" applyFill="1" applyBorder="1" applyAlignment="1" applyProtection="1">
      <alignment horizontal="right" vertical="center"/>
    </xf>
    <xf numFmtId="38" fontId="7" fillId="0" borderId="30" xfId="7" applyFont="1" applyFill="1" applyBorder="1" applyAlignment="1" applyProtection="1">
      <alignment horizontal="right" vertical="center"/>
    </xf>
    <xf numFmtId="38" fontId="7" fillId="0" borderId="39" xfId="7" applyFont="1" applyFill="1" applyBorder="1" applyAlignment="1" applyProtection="1">
      <alignment horizontal="right" vertical="center"/>
    </xf>
    <xf numFmtId="0" fontId="7" fillId="0" borderId="0" xfId="1" applyFont="1" applyAlignment="1">
      <alignment horizontal="center" vertical="center"/>
    </xf>
    <xf numFmtId="38" fontId="7" fillId="0" borderId="0" xfId="7" applyFont="1" applyFill="1" applyBorder="1" applyAlignment="1" applyProtection="1">
      <alignment horizontal="right" vertical="center"/>
    </xf>
    <xf numFmtId="0" fontId="0" fillId="0" borderId="0" xfId="1" applyFont="1" applyAlignment="1">
      <alignment horizontal="right" vertical="center"/>
    </xf>
    <xf numFmtId="14" fontId="1" fillId="0" borderId="36" xfId="1" applyNumberFormat="1" applyBorder="1" applyAlignment="1" applyProtection="1">
      <alignment horizontal="center" vertical="center"/>
      <protection locked="0"/>
    </xf>
    <xf numFmtId="14" fontId="1" fillId="0" borderId="40" xfId="1" applyNumberFormat="1" applyBorder="1" applyAlignment="1" applyProtection="1">
      <alignment horizontal="center" vertical="center"/>
      <protection locked="0"/>
    </xf>
    <xf numFmtId="14" fontId="1" fillId="0" borderId="39" xfId="1" applyNumberFormat="1" applyBorder="1" applyAlignment="1" applyProtection="1">
      <alignment horizontal="center" vertical="center"/>
      <protection locked="0"/>
    </xf>
    <xf numFmtId="38" fontId="1" fillId="2" borderId="23" xfId="2" applyNumberFormat="1" applyFill="1" applyBorder="1" applyAlignment="1">
      <alignment shrinkToFit="1"/>
    </xf>
    <xf numFmtId="38" fontId="1" fillId="2" borderId="1" xfId="2" applyNumberFormat="1" applyFill="1" applyBorder="1" applyAlignment="1">
      <alignment shrinkToFit="1"/>
    </xf>
    <xf numFmtId="38" fontId="7" fillId="0" borderId="26" xfId="7" applyFont="1" applyFill="1" applyBorder="1" applyAlignment="1" applyProtection="1">
      <alignment horizontal="right" vertical="center"/>
    </xf>
    <xf numFmtId="38" fontId="7" fillId="0" borderId="38" xfId="7" applyFont="1" applyFill="1" applyBorder="1" applyAlignment="1" applyProtection="1">
      <alignment horizontal="right" vertical="center"/>
    </xf>
    <xf numFmtId="0" fontId="1" fillId="2" borderId="23" xfId="1" applyFill="1" applyBorder="1" applyAlignment="1">
      <alignment horizontal="center" vertical="center"/>
    </xf>
    <xf numFmtId="0" fontId="1" fillId="2" borderId="24" xfId="6" applyFill="1" applyBorder="1" applyAlignment="1">
      <alignment horizontal="center"/>
    </xf>
    <xf numFmtId="0" fontId="1" fillId="0" borderId="0" xfId="1">
      <alignment vertical="center"/>
    </xf>
    <xf numFmtId="0" fontId="0" fillId="0" borderId="5" xfId="1" applyFont="1" applyBorder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38" fontId="1" fillId="4" borderId="41" xfId="2" applyNumberFormat="1" applyFill="1" applyBorder="1" applyAlignment="1">
      <alignment shrinkToFit="1"/>
    </xf>
    <xf numFmtId="38" fontId="1" fillId="4" borderId="24" xfId="2" applyNumberFormat="1" applyFill="1" applyBorder="1" applyAlignment="1">
      <alignment shrinkToFit="1"/>
    </xf>
    <xf numFmtId="0" fontId="1" fillId="0" borderId="4" xfId="1" applyBorder="1" applyAlignment="1">
      <alignment horizontal="right" vertical="center"/>
    </xf>
    <xf numFmtId="0" fontId="1" fillId="0" borderId="5" xfId="1" applyBorder="1" applyAlignment="1">
      <alignment horizontal="right" vertical="center"/>
    </xf>
    <xf numFmtId="0" fontId="1" fillId="0" borderId="6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0" fontId="1" fillId="0" borderId="12" xfId="1" applyBorder="1" applyAlignment="1">
      <alignment horizontal="right" vertical="center"/>
    </xf>
    <xf numFmtId="0" fontId="0" fillId="0" borderId="1" xfId="1" applyFont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0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38" fontId="4" fillId="0" borderId="42" xfId="3" applyFont="1" applyBorder="1"/>
    <xf numFmtId="38" fontId="4" fillId="0" borderId="43" xfId="3" applyFont="1" applyBorder="1"/>
    <xf numFmtId="38" fontId="4" fillId="0" borderId="1" xfId="3" applyFont="1" applyBorder="1"/>
    <xf numFmtId="38" fontId="4" fillId="0" borderId="3" xfId="3" applyFont="1" applyBorder="1"/>
    <xf numFmtId="176" fontId="4" fillId="0" borderId="1" xfId="2" applyNumberFormat="1" applyFont="1" applyBorder="1"/>
    <xf numFmtId="176" fontId="6" fillId="0" borderId="3" xfId="4" applyNumberFormat="1" applyFont="1" applyBorder="1" applyAlignment="1"/>
    <xf numFmtId="0" fontId="1" fillId="0" borderId="3" xfId="5" applyBorder="1"/>
    <xf numFmtId="38" fontId="4" fillId="0" borderId="1" xfId="3" applyFont="1" applyFill="1" applyBorder="1"/>
    <xf numFmtId="38" fontId="4" fillId="0" borderId="3" xfId="3" applyFont="1" applyFill="1" applyBorder="1"/>
    <xf numFmtId="55" fontId="1" fillId="3" borderId="0" xfId="1" applyNumberFormat="1" applyFill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</cellXfs>
  <cellStyles count="8">
    <cellStyle name="桁区切り 2 2" xfId="7" xr:uid="{00000000-0005-0000-0000-000000000000}"/>
    <cellStyle name="桁区切り 3" xfId="3" xr:uid="{00000000-0005-0000-0000-000001000000}"/>
    <cellStyle name="標準" xfId="0" builtinId="0"/>
    <cellStyle name="標準 3" xfId="5" xr:uid="{00000000-0005-0000-0000-000003000000}"/>
    <cellStyle name="標準_■ΣP三川（新日鉄エンジ）通告実績1104" xfId="2" xr:uid="{00000000-0005-0000-0000-000004000000}"/>
    <cellStyle name="標準_1110_高知市清掃工場通知" xfId="4" xr:uid="{00000000-0005-0000-0000-000005000000}"/>
    <cellStyle name="標準_運用申合書070922～070928（旭化成NSE延岡）" xfId="1" xr:uid="{00000000-0005-0000-0000-000006000000}"/>
    <cellStyle name="標準_尻別実績201004" xfId="6" xr:uid="{00000000-0005-0000-0000-000007000000}"/>
  </cellStyles>
  <dxfs count="60"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OFT\PRODUCT\Cp320\neo_temp2\Chk-e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MON\&#37117;&#24066;&#20877;&#65328;\C-PLAN32\TEMPLATE\Mg_elect.xl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OFT\PRODUCT\Cp320\neo_temp2\Mg_cold.xl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R-&#30333;&#32701;&#37096;&#38263;\TPR&#20849;&#26377;\&#65320;12&#20849;&#26377;\&#38651;&#21147;&#20250;&#31038;&#12392;&#12398;&#22865;&#32004;&#38306;&#36899;&#65288;F&#20107;78&#21495;&#65289;\&#29305;&#39640;H12&#65411;&#65438;&#65392;&#65408;\&#65300;&#26376;\&#65321;&#65314;&#65331;\&#20107;&#26989;&#32113;&#25324;\&#21029;&#32025;&#6529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0010swyfs04\f019$\17.&#12456;&#12490;&#12472;&#12540;&#12481;&#12540;&#12512;\&#38651;&#21147;\&#30330;&#38651;&#35336;&#30011;\JEPX\200710\20071010\20071010(&#36023;&#12356;&#12539;&#20013;&#22269;&#65289;\20071010JEPX&#36023;&#12356;&#65288;&#20013;&#22269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5611\&#35069;&#30058;\ESCJ\01%20&#26908;&#35342;&#36039;&#26009;\00%20&#21033;&#29992;&#35336;&#30011;&#22793;&#26356;&#23653;&#27508;&#24115;&#31080;\070507_RptTriExlHenkouRirek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K-E"/>
      <sheetName val="ﾏﾆｭｱﾙ"/>
      <sheetName val="入力"/>
    </sheetNames>
    <sheetDataSet>
      <sheetData sheetId="0" refreshError="1">
        <row r="2">
          <cell r="A2" t="str">
            <v>_CheckOut</v>
          </cell>
        </row>
        <row r="4">
          <cell r="A4">
            <v>1</v>
          </cell>
        </row>
        <row r="6">
          <cell r="A6" t="str">
            <v>_Area1</v>
          </cell>
        </row>
        <row r="10">
          <cell r="A10" t="str">
            <v>冷熱(RT)</v>
          </cell>
          <cell r="B10" t="str">
            <v>[冷熱ﾋﾟｰｸ日]</v>
          </cell>
          <cell r="Y10" t="str">
            <v>温熱(Mcal/h)</v>
          </cell>
          <cell r="Z10" t="str">
            <v>[冷熱ﾋﾟｰｸ日]</v>
          </cell>
        </row>
        <row r="11">
          <cell r="A11" t="str">
            <v>時刻</v>
          </cell>
          <cell r="B11" t="str">
            <v>負荷</v>
          </cell>
          <cell r="Y11" t="str">
            <v>時刻</v>
          </cell>
          <cell r="Z11" t="str">
            <v>負荷</v>
          </cell>
          <cell r="BG11" t="str">
            <v>[冷熱ﾋﾟｰｸ日]</v>
          </cell>
          <cell r="BW11" t="str">
            <v>[冷熱ﾋﾟｰｸ日]</v>
          </cell>
        </row>
        <row r="12">
          <cell r="A12">
            <v>0</v>
          </cell>
          <cell r="Y12">
            <v>0</v>
          </cell>
        </row>
        <row r="13">
          <cell r="A13">
            <v>1</v>
          </cell>
          <cell r="Y13">
            <v>1</v>
          </cell>
        </row>
        <row r="14">
          <cell r="A14">
            <v>2</v>
          </cell>
          <cell r="Y14">
            <v>2</v>
          </cell>
        </row>
        <row r="15">
          <cell r="A15">
            <v>3</v>
          </cell>
          <cell r="Y15">
            <v>3</v>
          </cell>
        </row>
        <row r="16">
          <cell r="A16">
            <v>4</v>
          </cell>
          <cell r="Y16">
            <v>4</v>
          </cell>
        </row>
        <row r="17">
          <cell r="A17">
            <v>5</v>
          </cell>
          <cell r="Y17">
            <v>5</v>
          </cell>
        </row>
        <row r="18">
          <cell r="A18">
            <v>6</v>
          </cell>
          <cell r="Y18">
            <v>6</v>
          </cell>
        </row>
        <row r="19">
          <cell r="A19">
            <v>7</v>
          </cell>
          <cell r="Y19">
            <v>7</v>
          </cell>
        </row>
        <row r="20">
          <cell r="A20">
            <v>8</v>
          </cell>
          <cell r="Y20">
            <v>8</v>
          </cell>
        </row>
        <row r="21">
          <cell r="A21">
            <v>9</v>
          </cell>
          <cell r="Y21">
            <v>9</v>
          </cell>
        </row>
        <row r="22">
          <cell r="A22">
            <v>10</v>
          </cell>
          <cell r="Y22">
            <v>10</v>
          </cell>
        </row>
        <row r="23">
          <cell r="A23">
            <v>11</v>
          </cell>
          <cell r="Y23">
            <v>11</v>
          </cell>
        </row>
        <row r="24">
          <cell r="A24">
            <v>12</v>
          </cell>
          <cell r="Y24">
            <v>12</v>
          </cell>
        </row>
        <row r="25">
          <cell r="A25">
            <v>13</v>
          </cell>
          <cell r="Y25">
            <v>13</v>
          </cell>
        </row>
        <row r="26">
          <cell r="A26">
            <v>14</v>
          </cell>
          <cell r="Y26">
            <v>14</v>
          </cell>
        </row>
        <row r="27">
          <cell r="A27">
            <v>15</v>
          </cell>
          <cell r="Y27">
            <v>15</v>
          </cell>
        </row>
        <row r="28">
          <cell r="A28">
            <v>16</v>
          </cell>
          <cell r="Y28">
            <v>16</v>
          </cell>
        </row>
        <row r="29">
          <cell r="A29">
            <v>17</v>
          </cell>
          <cell r="Y29">
            <v>17</v>
          </cell>
        </row>
        <row r="30">
          <cell r="A30">
            <v>18</v>
          </cell>
          <cell r="Y30">
            <v>18</v>
          </cell>
        </row>
        <row r="31">
          <cell r="A31">
            <v>19</v>
          </cell>
          <cell r="Y31">
            <v>19</v>
          </cell>
        </row>
        <row r="32">
          <cell r="A32">
            <v>20</v>
          </cell>
          <cell r="Y32">
            <v>20</v>
          </cell>
        </row>
        <row r="33">
          <cell r="A33">
            <v>21</v>
          </cell>
          <cell r="Y33">
            <v>21</v>
          </cell>
        </row>
        <row r="34">
          <cell r="A34">
            <v>22</v>
          </cell>
          <cell r="Y34">
            <v>22</v>
          </cell>
        </row>
        <row r="35">
          <cell r="A35">
            <v>23</v>
          </cell>
          <cell r="Y35">
            <v>23</v>
          </cell>
        </row>
        <row r="36">
          <cell r="A36" t="str">
            <v>合計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Y36" t="str">
            <v>合計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G_ELECT"/>
    </sheetNames>
    <sheetDataSet>
      <sheetData sheetId="0" refreshError="1">
        <row r="12">
          <cell r="AJ12" t="str">
            <v>時刻</v>
          </cell>
          <cell r="AK12" t="str">
            <v>電力需要</v>
          </cell>
          <cell r="AL12" t="str">
            <v>プラント</v>
          </cell>
          <cell r="AM12" t="str">
            <v>補機電力</v>
          </cell>
          <cell r="AN12" t="str">
            <v>発電電力</v>
          </cell>
          <cell r="AR12" t="str">
            <v>時刻</v>
          </cell>
          <cell r="AS12" t="str">
            <v>電力需要</v>
          </cell>
          <cell r="AT12" t="str">
            <v>プラント</v>
          </cell>
          <cell r="AU12" t="str">
            <v>補機電力</v>
          </cell>
          <cell r="AV12" t="str">
            <v>発電電力</v>
          </cell>
        </row>
        <row r="13"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</row>
        <row r="14">
          <cell r="AJ14">
            <v>1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R14">
            <v>1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</row>
        <row r="15">
          <cell r="AJ15">
            <v>2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R15">
            <v>2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</row>
        <row r="16">
          <cell r="AJ16">
            <v>3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R16">
            <v>3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</row>
        <row r="17">
          <cell r="AJ17">
            <v>4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R17">
            <v>4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</row>
        <row r="18">
          <cell r="AJ18">
            <v>5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R18">
            <v>5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</row>
        <row r="19">
          <cell r="AJ19">
            <v>6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R19">
            <v>6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</row>
        <row r="20">
          <cell r="AJ20">
            <v>7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R20">
            <v>7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</row>
        <row r="21">
          <cell r="AJ21">
            <v>8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R21">
            <v>8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</row>
        <row r="22">
          <cell r="AJ22">
            <v>9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R22">
            <v>9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</row>
        <row r="23">
          <cell r="AJ23">
            <v>10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R23">
            <v>10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</row>
        <row r="24">
          <cell r="AJ24">
            <v>11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R24">
            <v>11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</row>
        <row r="25">
          <cell r="AJ25">
            <v>12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R25">
            <v>12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</row>
        <row r="26">
          <cell r="AJ26">
            <v>13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R26">
            <v>13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</row>
        <row r="27">
          <cell r="AJ27">
            <v>14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R27">
            <v>14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</row>
        <row r="28">
          <cell r="AJ28">
            <v>15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R28">
            <v>15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</row>
        <row r="29">
          <cell r="AJ29">
            <v>16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R29">
            <v>16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</row>
        <row r="30">
          <cell r="AJ30">
            <v>17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R30">
            <v>17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</row>
        <row r="31">
          <cell r="AJ31">
            <v>18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R31">
            <v>18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</row>
        <row r="32">
          <cell r="AJ32">
            <v>19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R32">
            <v>19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</row>
        <row r="33">
          <cell r="AJ33">
            <v>20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R33">
            <v>20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</row>
        <row r="34">
          <cell r="AJ34">
            <v>21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R34">
            <v>21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</row>
        <row r="35">
          <cell r="AJ35">
            <v>22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R35">
            <v>22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</row>
        <row r="36">
          <cell r="AJ36">
            <v>23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R36">
            <v>23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G_COLD"/>
      <sheetName val="メモ"/>
      <sheetName val="共通データ"/>
      <sheetName val="検討シート"/>
      <sheetName val="評価シート(民間説明用）"/>
      <sheetName val="入札用説明資料"/>
      <sheetName val="入札用決裁"/>
      <sheetName val="別紙１"/>
      <sheetName val="別紙２"/>
      <sheetName val="応札価格"/>
      <sheetName val="基準価格"/>
    </sheetNames>
    <sheetDataSet>
      <sheetData sheetId="0" refreshError="1">
        <row r="1">
          <cell r="A1" t="str">
            <v>[DataType]</v>
          </cell>
        </row>
        <row r="2">
          <cell r="A2" t="str">
            <v>_Plus_Cold</v>
          </cell>
        </row>
        <row r="3">
          <cell r="A3" t="str">
            <v>[DataVersion]</v>
          </cell>
        </row>
        <row r="4">
          <cell r="A4">
            <v>1</v>
          </cell>
        </row>
        <row r="5">
          <cell r="A5" t="str">
            <v>[ActiveItem]</v>
          </cell>
        </row>
        <row r="6">
          <cell r="A6" t="str">
            <v>_Area1</v>
          </cell>
        </row>
        <row r="7">
          <cell r="A7" t="str">
            <v>[Comment]</v>
          </cell>
        </row>
        <row r="11">
          <cell r="T11" t="str">
            <v>月別冷熱</v>
          </cell>
          <cell r="X11" t="str">
            <v>[Gcal]</v>
          </cell>
          <cell r="AA11" t="str">
            <v xml:space="preserve">時刻別冷熱  </v>
          </cell>
          <cell r="AE11" t="str">
            <v>[Mcal]</v>
          </cell>
          <cell r="AH11" t="str">
            <v xml:space="preserve">時刻別冷熱  </v>
          </cell>
          <cell r="AL11" t="str">
            <v>[Mcal]</v>
          </cell>
          <cell r="AO11" t="str">
            <v xml:space="preserve">時刻別冷熱  </v>
          </cell>
          <cell r="AS11" t="str">
            <v>[Mcal]</v>
          </cell>
        </row>
        <row r="12">
          <cell r="T12" t="str">
            <v>月</v>
          </cell>
          <cell r="U12" t="str">
            <v>吸収冷凍</v>
          </cell>
          <cell r="V12" t="str">
            <v>ｶﾞｽ冷温</v>
          </cell>
          <cell r="W12" t="str">
            <v>その他</v>
          </cell>
          <cell r="X12" t="str">
            <v>蒸気量</v>
          </cell>
          <cell r="AA12" t="str">
            <v>時刻</v>
          </cell>
          <cell r="AB12" t="str">
            <v>吸収冷凍</v>
          </cell>
          <cell r="AC12" t="str">
            <v>ｶﾞｽ冷温</v>
          </cell>
          <cell r="AD12" t="str">
            <v>その他</v>
          </cell>
          <cell r="AE12" t="str">
            <v>蒸気量</v>
          </cell>
          <cell r="AH12" t="str">
            <v>時刻</v>
          </cell>
          <cell r="AI12" t="str">
            <v>吸収冷凍</v>
          </cell>
          <cell r="AJ12" t="str">
            <v>ｶﾞｽ冷温</v>
          </cell>
          <cell r="AK12" t="str">
            <v>その他</v>
          </cell>
          <cell r="AL12" t="str">
            <v>蒸気量</v>
          </cell>
          <cell r="AO12" t="str">
            <v>時刻</v>
          </cell>
          <cell r="AP12" t="str">
            <v>吸収冷凍</v>
          </cell>
          <cell r="AQ12" t="str">
            <v>ｶﾞｽ冷温</v>
          </cell>
          <cell r="AR12" t="str">
            <v>その他</v>
          </cell>
          <cell r="AS12" t="str">
            <v>蒸気量</v>
          </cell>
        </row>
        <row r="13">
          <cell r="T13">
            <v>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</row>
        <row r="14">
          <cell r="T14">
            <v>2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AA14">
            <v>1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H14">
            <v>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O14">
            <v>1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</row>
        <row r="15">
          <cell r="T15">
            <v>3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AA15">
            <v>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H15">
            <v>2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O15">
            <v>2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</row>
        <row r="16">
          <cell r="T16">
            <v>4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AA16">
            <v>3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H16">
            <v>3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O16">
            <v>3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</row>
        <row r="17">
          <cell r="T17">
            <v>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AA17">
            <v>4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H17">
            <v>4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O17">
            <v>4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</row>
        <row r="18">
          <cell r="T18">
            <v>6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AA18">
            <v>5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H18">
            <v>5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O18">
            <v>5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</row>
        <row r="19">
          <cell r="T19">
            <v>7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AA19">
            <v>6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H19">
            <v>6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O19">
            <v>6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</row>
        <row r="20">
          <cell r="T20">
            <v>8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AA20">
            <v>7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H20">
            <v>7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O20">
            <v>7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T21">
            <v>9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AA21">
            <v>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H21">
            <v>8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O21">
            <v>8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</row>
        <row r="22">
          <cell r="T22">
            <v>10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A22">
            <v>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H22">
            <v>9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O22">
            <v>9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T23">
            <v>11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A23">
            <v>10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H23">
            <v>10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O23">
            <v>10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</row>
        <row r="24"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AA24">
            <v>11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H24">
            <v>11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O24">
            <v>11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AA25">
            <v>12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H25">
            <v>12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O25">
            <v>12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AA26">
            <v>13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H26">
            <v>13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O26">
            <v>13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</row>
        <row r="27">
          <cell r="AA27">
            <v>14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H27">
            <v>14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O27">
            <v>14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</row>
        <row r="28">
          <cell r="AA28">
            <v>15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H28">
            <v>15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O28">
            <v>15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</row>
        <row r="29">
          <cell r="AA29">
            <v>16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H29">
            <v>16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O29">
            <v>16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</row>
        <row r="30">
          <cell r="AA30">
            <v>17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H30">
            <v>17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O30">
            <v>17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AA31">
            <v>18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H31">
            <v>18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O31">
            <v>18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</row>
        <row r="32">
          <cell r="AA32">
            <v>19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H32">
            <v>19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O32">
            <v>19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</row>
        <row r="33">
          <cell r="AA33">
            <v>20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H33">
            <v>20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O33">
            <v>20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</row>
        <row r="34">
          <cell r="AA34">
            <v>21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H34">
            <v>21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O34">
            <v>21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</row>
        <row r="35">
          <cell r="AA35">
            <v>22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H35">
            <v>22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O35">
            <v>22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</row>
        <row r="36">
          <cell r="AA36">
            <v>23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H36">
            <v>23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O36">
            <v>23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グラフ"/>
      <sheetName val="データ(記入例）"/>
      <sheetName val="1週目"/>
      <sheetName val="２週目"/>
      <sheetName val="３週目"/>
      <sheetName val="４週目"/>
      <sheetName val="５週目"/>
      <sheetName val="様式"/>
    </sheetNames>
    <sheetDataSet>
      <sheetData sheetId="0" refreshError="1"/>
      <sheetData sheetId="1" refreshError="1">
        <row r="11">
          <cell r="A11" t="str">
            <v>年月日</v>
          </cell>
          <cell r="B11" t="str">
            <v>1</v>
          </cell>
          <cell r="C11" t="str">
            <v>2</v>
          </cell>
          <cell r="D11" t="str">
            <v>3</v>
          </cell>
          <cell r="E11" t="str">
            <v>4</v>
          </cell>
          <cell r="F11" t="str">
            <v>5</v>
          </cell>
          <cell r="G11" t="str">
            <v>6</v>
          </cell>
          <cell r="H11" t="str">
            <v>7</v>
          </cell>
          <cell r="I11" t="str">
            <v>8</v>
          </cell>
          <cell r="J11" t="str">
            <v>9</v>
          </cell>
          <cell r="K11" t="str">
            <v>10</v>
          </cell>
          <cell r="L11" t="str">
            <v>11</v>
          </cell>
          <cell r="M11" t="str">
            <v>12</v>
          </cell>
          <cell r="N11" t="str">
            <v>13</v>
          </cell>
          <cell r="O11" t="str">
            <v>14</v>
          </cell>
          <cell r="P11" t="str">
            <v>15</v>
          </cell>
          <cell r="Q11" t="str">
            <v>16</v>
          </cell>
          <cell r="R11" t="str">
            <v>17</v>
          </cell>
          <cell r="S11" t="str">
            <v>18</v>
          </cell>
          <cell r="T11" t="str">
            <v>19</v>
          </cell>
          <cell r="U11" t="str">
            <v>20</v>
          </cell>
          <cell r="V11" t="str">
            <v>21</v>
          </cell>
          <cell r="W11" t="str">
            <v>22</v>
          </cell>
          <cell r="X11" t="str">
            <v>23</v>
          </cell>
          <cell r="Y11" t="str">
            <v>24</v>
          </cell>
        </row>
        <row r="12">
          <cell r="A12" t="str">
            <v>H11.4.1（木）</v>
          </cell>
          <cell r="B12">
            <v>624</v>
          </cell>
          <cell r="C12">
            <v>596</v>
          </cell>
          <cell r="D12">
            <v>588</v>
          </cell>
          <cell r="E12">
            <v>568</v>
          </cell>
          <cell r="F12">
            <v>560</v>
          </cell>
          <cell r="G12">
            <v>588</v>
          </cell>
          <cell r="H12">
            <v>692</v>
          </cell>
          <cell r="I12">
            <v>1360</v>
          </cell>
          <cell r="J12">
            <v>1952</v>
          </cell>
          <cell r="K12">
            <v>2200</v>
          </cell>
          <cell r="L12">
            <v>2200</v>
          </cell>
          <cell r="M12">
            <v>2204</v>
          </cell>
          <cell r="N12">
            <v>2200</v>
          </cell>
          <cell r="O12">
            <v>2236</v>
          </cell>
          <cell r="P12">
            <v>2196</v>
          </cell>
          <cell r="Q12">
            <v>2192</v>
          </cell>
          <cell r="R12">
            <v>2176</v>
          </cell>
          <cell r="S12">
            <v>1952</v>
          </cell>
          <cell r="T12">
            <v>1816</v>
          </cell>
          <cell r="U12">
            <v>1692</v>
          </cell>
          <cell r="V12">
            <v>1336</v>
          </cell>
          <cell r="W12">
            <v>1112</v>
          </cell>
          <cell r="X12">
            <v>996</v>
          </cell>
          <cell r="Y12">
            <v>868</v>
          </cell>
        </row>
        <row r="14">
          <cell r="A14" t="str">
            <v>H11.4.11（日）</v>
          </cell>
          <cell r="B14">
            <v>552</v>
          </cell>
          <cell r="C14">
            <v>544</v>
          </cell>
          <cell r="D14">
            <v>528</v>
          </cell>
          <cell r="E14">
            <v>512</v>
          </cell>
          <cell r="F14">
            <v>500</v>
          </cell>
          <cell r="G14">
            <v>508</v>
          </cell>
          <cell r="H14">
            <v>584</v>
          </cell>
          <cell r="I14">
            <v>1048</v>
          </cell>
          <cell r="J14">
            <v>1364</v>
          </cell>
          <cell r="K14">
            <v>1504</v>
          </cell>
          <cell r="L14">
            <v>1552</v>
          </cell>
          <cell r="M14">
            <v>1584</v>
          </cell>
          <cell r="N14">
            <v>1556</v>
          </cell>
          <cell r="O14">
            <v>1564</v>
          </cell>
          <cell r="P14">
            <v>1532</v>
          </cell>
          <cell r="Q14">
            <v>1540</v>
          </cell>
          <cell r="R14">
            <v>1476</v>
          </cell>
          <cell r="S14">
            <v>1424</v>
          </cell>
          <cell r="T14">
            <v>1304</v>
          </cell>
          <cell r="U14">
            <v>1084</v>
          </cell>
          <cell r="V14">
            <v>960</v>
          </cell>
          <cell r="W14">
            <v>800</v>
          </cell>
          <cell r="X14">
            <v>736</v>
          </cell>
          <cell r="Y14">
            <v>684</v>
          </cell>
        </row>
        <row r="15">
          <cell r="A15" t="str">
            <v>H11.4.12（月）</v>
          </cell>
          <cell r="B15">
            <v>616</v>
          </cell>
          <cell r="C15">
            <v>596</v>
          </cell>
          <cell r="D15">
            <v>576</v>
          </cell>
          <cell r="E15">
            <v>572</v>
          </cell>
          <cell r="F15">
            <v>568</v>
          </cell>
          <cell r="G15">
            <v>616</v>
          </cell>
          <cell r="H15">
            <v>776</v>
          </cell>
          <cell r="I15">
            <v>1200</v>
          </cell>
          <cell r="J15">
            <v>1808</v>
          </cell>
          <cell r="K15">
            <v>2004</v>
          </cell>
          <cell r="L15">
            <v>2088</v>
          </cell>
          <cell r="M15">
            <v>2268</v>
          </cell>
          <cell r="N15">
            <v>2200</v>
          </cell>
          <cell r="O15">
            <v>2180</v>
          </cell>
          <cell r="P15">
            <v>2184</v>
          </cell>
          <cell r="Q15">
            <v>2048</v>
          </cell>
          <cell r="R15">
            <v>1984</v>
          </cell>
          <cell r="S15">
            <v>1852</v>
          </cell>
          <cell r="T15">
            <v>1744</v>
          </cell>
          <cell r="U15">
            <v>1748</v>
          </cell>
          <cell r="V15">
            <v>1280</v>
          </cell>
          <cell r="W15">
            <v>1100</v>
          </cell>
          <cell r="X15">
            <v>992</v>
          </cell>
          <cell r="Y15">
            <v>908</v>
          </cell>
        </row>
        <row r="16">
          <cell r="A16" t="str">
            <v>H11.4.13（火）</v>
          </cell>
          <cell r="B16">
            <v>672</v>
          </cell>
          <cell r="C16">
            <v>640</v>
          </cell>
          <cell r="D16">
            <v>620</v>
          </cell>
          <cell r="E16">
            <v>600</v>
          </cell>
          <cell r="F16">
            <v>584</v>
          </cell>
          <cell r="G16">
            <v>612</v>
          </cell>
          <cell r="H16">
            <v>700</v>
          </cell>
          <cell r="I16">
            <v>1296</v>
          </cell>
          <cell r="J16">
            <v>2432</v>
          </cell>
          <cell r="K16">
            <v>2516</v>
          </cell>
          <cell r="L16">
            <v>2512</v>
          </cell>
          <cell r="M16">
            <v>2412</v>
          </cell>
          <cell r="N16">
            <v>2412</v>
          </cell>
          <cell r="O16">
            <v>2436</v>
          </cell>
          <cell r="P16">
            <v>2424</v>
          </cell>
          <cell r="Q16">
            <v>2400</v>
          </cell>
          <cell r="R16">
            <v>2328</v>
          </cell>
          <cell r="S16">
            <v>1936</v>
          </cell>
          <cell r="T16">
            <v>1836</v>
          </cell>
          <cell r="U16">
            <v>1748</v>
          </cell>
          <cell r="V16">
            <v>1556</v>
          </cell>
          <cell r="W16">
            <v>1084</v>
          </cell>
          <cell r="X16">
            <v>848</v>
          </cell>
          <cell r="Y16">
            <v>772</v>
          </cell>
        </row>
        <row r="17">
          <cell r="A17" t="str">
            <v>H11.4.14（水）</v>
          </cell>
          <cell r="B17">
            <v>704</v>
          </cell>
          <cell r="C17">
            <v>656</v>
          </cell>
          <cell r="D17">
            <v>636</v>
          </cell>
          <cell r="E17">
            <v>620</v>
          </cell>
          <cell r="F17">
            <v>608</v>
          </cell>
          <cell r="G17">
            <v>620</v>
          </cell>
          <cell r="H17">
            <v>732</v>
          </cell>
          <cell r="I17">
            <v>1388</v>
          </cell>
          <cell r="J17">
            <v>2416</v>
          </cell>
          <cell r="K17">
            <v>2556</v>
          </cell>
          <cell r="L17">
            <v>2552</v>
          </cell>
          <cell r="M17">
            <v>2572</v>
          </cell>
          <cell r="N17">
            <v>2588</v>
          </cell>
          <cell r="O17">
            <v>2612</v>
          </cell>
          <cell r="P17">
            <v>2564</v>
          </cell>
          <cell r="Q17">
            <v>2572</v>
          </cell>
          <cell r="R17">
            <v>2516</v>
          </cell>
          <cell r="S17">
            <v>2176</v>
          </cell>
          <cell r="T17">
            <v>2048</v>
          </cell>
          <cell r="U17">
            <v>1936</v>
          </cell>
          <cell r="V17">
            <v>1668</v>
          </cell>
          <cell r="W17">
            <v>1132</v>
          </cell>
          <cell r="X17">
            <v>936</v>
          </cell>
          <cell r="Y17">
            <v>880</v>
          </cell>
        </row>
        <row r="18">
          <cell r="A18" t="str">
            <v>H11.4.15（木）</v>
          </cell>
          <cell r="B18">
            <v>676</v>
          </cell>
          <cell r="C18">
            <v>656</v>
          </cell>
          <cell r="D18">
            <v>648</v>
          </cell>
          <cell r="E18">
            <v>628</v>
          </cell>
          <cell r="F18">
            <v>652</v>
          </cell>
          <cell r="G18">
            <v>676</v>
          </cell>
          <cell r="H18">
            <v>784</v>
          </cell>
          <cell r="I18">
            <v>1348</v>
          </cell>
          <cell r="J18">
            <v>2424</v>
          </cell>
          <cell r="K18">
            <v>2524</v>
          </cell>
          <cell r="L18">
            <v>2544</v>
          </cell>
          <cell r="M18">
            <v>2528</v>
          </cell>
          <cell r="N18">
            <v>2528</v>
          </cell>
          <cell r="O18">
            <v>2532</v>
          </cell>
          <cell r="P18">
            <v>2508</v>
          </cell>
          <cell r="Q18">
            <v>2516</v>
          </cell>
          <cell r="R18">
            <v>2492</v>
          </cell>
          <cell r="S18">
            <v>2140</v>
          </cell>
          <cell r="T18">
            <v>2012</v>
          </cell>
          <cell r="U18">
            <v>1928</v>
          </cell>
          <cell r="V18">
            <v>1728</v>
          </cell>
          <cell r="W18">
            <v>1144</v>
          </cell>
          <cell r="X18">
            <v>916</v>
          </cell>
          <cell r="Y18">
            <v>852</v>
          </cell>
        </row>
        <row r="19">
          <cell r="A19" t="str">
            <v>H11.4.16（金）</v>
          </cell>
          <cell r="B19">
            <v>596</v>
          </cell>
          <cell r="C19">
            <v>592</v>
          </cell>
          <cell r="D19">
            <v>596</v>
          </cell>
          <cell r="E19">
            <v>588</v>
          </cell>
          <cell r="F19">
            <v>600</v>
          </cell>
          <cell r="G19">
            <v>624</v>
          </cell>
          <cell r="H19">
            <v>744</v>
          </cell>
          <cell r="I19">
            <v>1496</v>
          </cell>
          <cell r="J19">
            <v>2380</v>
          </cell>
          <cell r="K19">
            <v>2436</v>
          </cell>
          <cell r="L19">
            <v>2444</v>
          </cell>
          <cell r="M19">
            <v>2412</v>
          </cell>
          <cell r="N19">
            <v>2436</v>
          </cell>
          <cell r="O19">
            <v>2380</v>
          </cell>
          <cell r="P19">
            <v>2356</v>
          </cell>
          <cell r="Q19">
            <v>2356</v>
          </cell>
          <cell r="R19">
            <v>2324</v>
          </cell>
          <cell r="S19">
            <v>2008</v>
          </cell>
          <cell r="T19">
            <v>1884</v>
          </cell>
          <cell r="U19">
            <v>1812</v>
          </cell>
          <cell r="V19">
            <v>1508</v>
          </cell>
          <cell r="W19">
            <v>1088</v>
          </cell>
          <cell r="X19">
            <v>896</v>
          </cell>
          <cell r="Y19">
            <v>844</v>
          </cell>
        </row>
        <row r="20">
          <cell r="A20" t="str">
            <v>H11.4.17（土）</v>
          </cell>
          <cell r="B20">
            <v>572</v>
          </cell>
          <cell r="C20">
            <v>532</v>
          </cell>
          <cell r="D20">
            <v>524</v>
          </cell>
          <cell r="E20">
            <v>516</v>
          </cell>
          <cell r="F20">
            <v>508</v>
          </cell>
          <cell r="G20">
            <v>512</v>
          </cell>
          <cell r="H20">
            <v>620</v>
          </cell>
          <cell r="I20">
            <v>1068</v>
          </cell>
          <cell r="J20">
            <v>1412</v>
          </cell>
          <cell r="K20">
            <v>1576</v>
          </cell>
          <cell r="L20">
            <v>1592</v>
          </cell>
          <cell r="M20">
            <v>1600</v>
          </cell>
          <cell r="N20">
            <v>1612</v>
          </cell>
          <cell r="O20">
            <v>1660</v>
          </cell>
          <cell r="P20">
            <v>1632</v>
          </cell>
          <cell r="Q20">
            <v>1632</v>
          </cell>
          <cell r="R20">
            <v>1612</v>
          </cell>
          <cell r="S20">
            <v>1516</v>
          </cell>
          <cell r="T20">
            <v>1388</v>
          </cell>
          <cell r="U20">
            <v>1160</v>
          </cell>
          <cell r="V20">
            <v>1020</v>
          </cell>
          <cell r="W20">
            <v>924</v>
          </cell>
          <cell r="X20">
            <v>872</v>
          </cell>
          <cell r="Y20">
            <v>788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約定量および代金計算書"/>
    </sheetNames>
    <sheetDataSet>
      <sheetData sheetId="0" refreshError="1">
        <row r="21">
          <cell r="E21">
            <v>61</v>
          </cell>
          <cell r="F21">
            <v>1</v>
          </cell>
        </row>
        <row r="22">
          <cell r="E22">
            <v>61</v>
          </cell>
          <cell r="F22">
            <v>2</v>
          </cell>
          <cell r="G22">
            <v>69.92</v>
          </cell>
          <cell r="H22">
            <v>1</v>
          </cell>
        </row>
        <row r="23">
          <cell r="E23">
            <v>61</v>
          </cell>
          <cell r="F23">
            <v>3</v>
          </cell>
          <cell r="G23">
            <v>69.92</v>
          </cell>
          <cell r="H23">
            <v>2</v>
          </cell>
        </row>
        <row r="24">
          <cell r="E24">
            <v>61</v>
          </cell>
          <cell r="F24">
            <v>1</v>
          </cell>
        </row>
        <row r="25">
          <cell r="E25">
            <v>61</v>
          </cell>
          <cell r="F25">
            <v>3</v>
          </cell>
          <cell r="G25">
            <v>69.92</v>
          </cell>
          <cell r="H25">
            <v>2</v>
          </cell>
        </row>
        <row r="26">
          <cell r="E26">
            <v>61</v>
          </cell>
          <cell r="F26">
            <v>3</v>
          </cell>
          <cell r="G26">
            <v>69.92</v>
          </cell>
          <cell r="H26">
            <v>2</v>
          </cell>
        </row>
        <row r="27">
          <cell r="E27">
            <v>61</v>
          </cell>
          <cell r="F27">
            <v>3</v>
          </cell>
          <cell r="G27">
            <v>69.92</v>
          </cell>
          <cell r="H27">
            <v>2</v>
          </cell>
        </row>
        <row r="28">
          <cell r="E28">
            <v>61</v>
          </cell>
          <cell r="F28">
            <v>2</v>
          </cell>
          <cell r="G28">
            <v>69.92</v>
          </cell>
          <cell r="H28">
            <v>1</v>
          </cell>
        </row>
        <row r="29">
          <cell r="E29">
            <v>61</v>
          </cell>
          <cell r="F29">
            <v>2</v>
          </cell>
          <cell r="G29">
            <v>69.92</v>
          </cell>
          <cell r="H29">
            <v>1</v>
          </cell>
        </row>
        <row r="30">
          <cell r="E30">
            <v>61</v>
          </cell>
          <cell r="F30">
            <v>3</v>
          </cell>
          <cell r="G30">
            <v>69.92</v>
          </cell>
          <cell r="H30">
            <v>2</v>
          </cell>
        </row>
        <row r="31">
          <cell r="E31">
            <v>61</v>
          </cell>
          <cell r="F31">
            <v>4</v>
          </cell>
          <cell r="G31">
            <v>69.92</v>
          </cell>
          <cell r="H31">
            <v>3</v>
          </cell>
        </row>
        <row r="32">
          <cell r="E32">
            <v>61</v>
          </cell>
          <cell r="F32">
            <v>4</v>
          </cell>
          <cell r="G32">
            <v>69.92</v>
          </cell>
          <cell r="H32">
            <v>3</v>
          </cell>
        </row>
        <row r="33">
          <cell r="E33">
            <v>61</v>
          </cell>
          <cell r="F33">
            <v>4</v>
          </cell>
          <cell r="G33">
            <v>69.92</v>
          </cell>
          <cell r="H33">
            <v>3</v>
          </cell>
        </row>
        <row r="34">
          <cell r="E34">
            <v>61</v>
          </cell>
          <cell r="F34">
            <v>4</v>
          </cell>
          <cell r="G34">
            <v>69.92</v>
          </cell>
          <cell r="H34">
            <v>3</v>
          </cell>
        </row>
        <row r="35">
          <cell r="E35">
            <v>61</v>
          </cell>
          <cell r="F35">
            <v>4</v>
          </cell>
          <cell r="G35">
            <v>69.92</v>
          </cell>
          <cell r="H35">
            <v>3</v>
          </cell>
        </row>
        <row r="36">
          <cell r="E36">
            <v>61</v>
          </cell>
          <cell r="F36">
            <v>6</v>
          </cell>
          <cell r="G36">
            <v>69.92</v>
          </cell>
          <cell r="H36">
            <v>5</v>
          </cell>
        </row>
        <row r="37">
          <cell r="E37">
            <v>61</v>
          </cell>
          <cell r="F37">
            <v>5</v>
          </cell>
          <cell r="G37">
            <v>69.92</v>
          </cell>
          <cell r="H37">
            <v>4</v>
          </cell>
        </row>
        <row r="38">
          <cell r="E38">
            <v>61</v>
          </cell>
          <cell r="F38">
            <v>4</v>
          </cell>
          <cell r="G38">
            <v>69.92</v>
          </cell>
          <cell r="H38">
            <v>3</v>
          </cell>
        </row>
        <row r="39">
          <cell r="E39">
            <v>61</v>
          </cell>
          <cell r="F39">
            <v>3</v>
          </cell>
          <cell r="G39">
            <v>69.92</v>
          </cell>
          <cell r="H39">
            <v>2</v>
          </cell>
        </row>
        <row r="40">
          <cell r="E40">
            <v>61</v>
          </cell>
          <cell r="F40">
            <v>2</v>
          </cell>
          <cell r="G40">
            <v>69.92</v>
          </cell>
          <cell r="H40">
            <v>1</v>
          </cell>
        </row>
        <row r="41">
          <cell r="E41">
            <v>61</v>
          </cell>
          <cell r="F41">
            <v>2</v>
          </cell>
          <cell r="G41">
            <v>69.92</v>
          </cell>
          <cell r="H41">
            <v>1</v>
          </cell>
        </row>
        <row r="42">
          <cell r="E42">
            <v>61</v>
          </cell>
          <cell r="F42">
            <v>1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抽出"/>
      <sheetName val="0000000000001"/>
      <sheetName val="0000000000002"/>
      <sheetName val="0000000000003"/>
      <sheetName val="タイムスタンプ毎のカーブ合計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E9B9A-F339-4E7A-A131-A373100ADB07}">
  <sheetPr>
    <tabColor rgb="FFFFC000"/>
    <pageSetUpPr fitToPage="1"/>
  </sheetPr>
  <dimension ref="A1:AN74"/>
  <sheetViews>
    <sheetView tabSelected="1"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N4" sqref="N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1" t="s">
        <v>84</v>
      </c>
      <c r="G2" s="82"/>
      <c r="H2" s="82"/>
      <c r="I2" s="83"/>
      <c r="K2" s="84" t="s">
        <v>85</v>
      </c>
      <c r="L2" s="85"/>
      <c r="M2" s="85"/>
      <c r="N2" s="86"/>
      <c r="O2" s="84" t="s">
        <v>0</v>
      </c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6"/>
      <c r="AH2" s="3"/>
    </row>
    <row r="3" spans="1:36" ht="19.5" thickBot="1">
      <c r="A3" s="1"/>
      <c r="B3" s="1"/>
      <c r="F3" s="75"/>
      <c r="G3" s="76"/>
      <c r="H3" s="76"/>
      <c r="I3" s="77"/>
      <c r="K3" s="75"/>
      <c r="L3" s="76"/>
      <c r="M3" s="76"/>
      <c r="N3" s="77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87">
        <f>L4+P4</f>
        <v>4112736</v>
      </c>
      <c r="H4" s="88"/>
      <c r="I4" s="8" t="s">
        <v>2</v>
      </c>
      <c r="K4" s="7" t="s">
        <v>1</v>
      </c>
      <c r="L4" s="94">
        <v>1633804</v>
      </c>
      <c r="M4" s="95"/>
      <c r="N4" s="8" t="s">
        <v>2</v>
      </c>
      <c r="O4" s="7" t="s">
        <v>1</v>
      </c>
      <c r="P4" s="89">
        <f>SUM(C57:AG57)</f>
        <v>2478932</v>
      </c>
      <c r="Q4" s="90"/>
      <c r="R4" s="9" t="s">
        <v>2</v>
      </c>
      <c r="S4" s="9"/>
      <c r="T4" s="10" t="s">
        <v>5</v>
      </c>
      <c r="U4" s="91">
        <f>IF(AND(MONTH(A7)&gt;=7,MONTH(A7)&lt;=9),SUM(C58:AG58),0)</f>
        <v>0</v>
      </c>
      <c r="V4" s="92"/>
      <c r="W4" s="11" t="s">
        <v>2</v>
      </c>
      <c r="X4" s="12"/>
      <c r="Y4" s="10" t="s">
        <v>6</v>
      </c>
      <c r="Z4" s="91">
        <f>SUM(C58:AG58)-U4</f>
        <v>1159636</v>
      </c>
      <c r="AA4" s="92"/>
      <c r="AB4" s="11" t="s">
        <v>2</v>
      </c>
      <c r="AC4" s="9"/>
      <c r="AD4" s="10" t="s">
        <v>83</v>
      </c>
      <c r="AE4" s="91">
        <f>SUM(AH59:AH60)</f>
        <v>1319296</v>
      </c>
      <c r="AF4" s="93"/>
      <c r="AG4" s="13" t="s">
        <v>2</v>
      </c>
      <c r="AH4" s="14"/>
    </row>
    <row r="5" spans="1:36" ht="19.5" thickTop="1">
      <c r="A5" s="1"/>
      <c r="B5" s="1"/>
      <c r="F5" s="78"/>
      <c r="G5" s="79"/>
      <c r="H5" s="79"/>
      <c r="I5" s="80"/>
      <c r="K5" s="78"/>
      <c r="L5" s="79"/>
      <c r="M5" s="79"/>
      <c r="N5" s="80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96">
        <v>44866</v>
      </c>
      <c r="B7" s="96"/>
      <c r="C7" s="22">
        <f>IF(OR(WEEKDAY(C$8,1)=1,C$8=$B$66,C$8=$B$67,C$8=$B$68,C$8=$B$69,C$8=$B$70,C$8=$B$71,C$8=$B$72),0,1)</f>
        <v>1</v>
      </c>
      <c r="D7" s="22">
        <f>IF(OR(WEEKDAY(D$8,1)=1,D$8=$B$66,D$8=$B$67,D$8=$B$68,D$8=$B$69,D$8=$B$70,D$8=$B$71,D$8=$B$72),0,1)</f>
        <v>1</v>
      </c>
      <c r="E7" s="22">
        <v>0</v>
      </c>
      <c r="F7" s="22">
        <f t="shared" ref="F7:AG7" si="0">IF(OR(WEEKDAY(F$8,1)=1,F$8=$B$66,F$8=$B$67,F$8=$B$68,F$8=$B$69,F$8=$B$70,F$8=$B$71,F$8=$B$72),0,1)</f>
        <v>1</v>
      </c>
      <c r="G7" s="22">
        <f t="shared" si="0"/>
        <v>1</v>
      </c>
      <c r="H7" s="22">
        <f t="shared" si="0"/>
        <v>0</v>
      </c>
      <c r="I7" s="22">
        <f t="shared" si="0"/>
        <v>1</v>
      </c>
      <c r="J7" s="22">
        <f t="shared" si="0"/>
        <v>1</v>
      </c>
      <c r="K7" s="22">
        <f t="shared" si="0"/>
        <v>1</v>
      </c>
      <c r="L7" s="22">
        <f t="shared" si="0"/>
        <v>1</v>
      </c>
      <c r="M7" s="22">
        <f t="shared" si="0"/>
        <v>1</v>
      </c>
      <c r="N7" s="22">
        <f t="shared" si="0"/>
        <v>1</v>
      </c>
      <c r="O7" s="22">
        <f t="shared" si="0"/>
        <v>0</v>
      </c>
      <c r="P7" s="22">
        <f t="shared" si="0"/>
        <v>1</v>
      </c>
      <c r="Q7" s="22">
        <f t="shared" si="0"/>
        <v>1</v>
      </c>
      <c r="R7" s="22">
        <f t="shared" si="0"/>
        <v>1</v>
      </c>
      <c r="S7" s="22">
        <f t="shared" si="0"/>
        <v>1</v>
      </c>
      <c r="T7" s="22">
        <f t="shared" si="0"/>
        <v>1</v>
      </c>
      <c r="U7" s="22">
        <f t="shared" si="0"/>
        <v>1</v>
      </c>
      <c r="V7" s="22">
        <f t="shared" si="0"/>
        <v>0</v>
      </c>
      <c r="W7" s="22">
        <f t="shared" si="0"/>
        <v>1</v>
      </c>
      <c r="X7" s="22">
        <f t="shared" si="0"/>
        <v>1</v>
      </c>
      <c r="Y7" s="22">
        <v>0</v>
      </c>
      <c r="Z7" s="22">
        <f t="shared" si="0"/>
        <v>1</v>
      </c>
      <c r="AA7" s="22">
        <f t="shared" si="0"/>
        <v>1</v>
      </c>
      <c r="AB7" s="22">
        <f t="shared" si="0"/>
        <v>1</v>
      </c>
      <c r="AC7" s="22">
        <f t="shared" si="0"/>
        <v>0</v>
      </c>
      <c r="AD7" s="22">
        <f>IF(OR(WEEKDAY(AD$8,1)=1,AD$8=$B$66,AD$8=$B$67,AD$8=$B$68,AD$8=$B$69,AD$8=$B$70,AD$8=$B$71,AD$8=$B$72),0,1)</f>
        <v>1</v>
      </c>
      <c r="AE7" s="22">
        <f>IF(OR(WEEKDAY(AE$8,1)=1,AE$8=$B$66,AE$8=$B$67,AE$8=$B$68,AE$8=$B$69,AE$8=$B$70,AE$8=$B$71,AE$8=$B$72),0,1)</f>
        <v>1</v>
      </c>
      <c r="AF7" s="22">
        <f>IF(OR(WEEKDAY(AF$8,1)=1,AF$8=$B$66,AF$8=$B$67,AF$8=$B$68,AF$8=$B$69,AF$8=$B$70,AF$8=$B$71,AF$8=$B$72),0,1)</f>
        <v>1</v>
      </c>
      <c r="AG7" s="22">
        <f t="shared" si="0"/>
        <v>1</v>
      </c>
      <c r="AH7" s="22" t="s">
        <v>7</v>
      </c>
      <c r="AI7" s="3"/>
      <c r="AJ7" s="3"/>
    </row>
    <row r="8" spans="1:36" ht="19.5" thickBot="1">
      <c r="A8" s="23"/>
      <c r="B8" s="24" t="s">
        <v>8</v>
      </c>
      <c r="C8" s="25">
        <f>A7</f>
        <v>44866</v>
      </c>
      <c r="D8" s="25">
        <f>+C8+1</f>
        <v>44867</v>
      </c>
      <c r="E8" s="25">
        <f t="shared" ref="E8:AF8" si="1">+D8+1</f>
        <v>44868</v>
      </c>
      <c r="F8" s="25">
        <f t="shared" si="1"/>
        <v>44869</v>
      </c>
      <c r="G8" s="25">
        <f t="shared" si="1"/>
        <v>44870</v>
      </c>
      <c r="H8" s="25">
        <f t="shared" si="1"/>
        <v>44871</v>
      </c>
      <c r="I8" s="25">
        <f t="shared" si="1"/>
        <v>44872</v>
      </c>
      <c r="J8" s="25">
        <f t="shared" si="1"/>
        <v>44873</v>
      </c>
      <c r="K8" s="25">
        <f t="shared" si="1"/>
        <v>44874</v>
      </c>
      <c r="L8" s="25">
        <f t="shared" si="1"/>
        <v>44875</v>
      </c>
      <c r="M8" s="25">
        <f t="shared" si="1"/>
        <v>44876</v>
      </c>
      <c r="N8" s="25">
        <f t="shared" si="1"/>
        <v>44877</v>
      </c>
      <c r="O8" s="25">
        <f t="shared" si="1"/>
        <v>44878</v>
      </c>
      <c r="P8" s="25">
        <f t="shared" si="1"/>
        <v>44879</v>
      </c>
      <c r="Q8" s="25">
        <f t="shared" si="1"/>
        <v>44880</v>
      </c>
      <c r="R8" s="25">
        <f t="shared" si="1"/>
        <v>44881</v>
      </c>
      <c r="S8" s="25">
        <f t="shared" si="1"/>
        <v>44882</v>
      </c>
      <c r="T8" s="25">
        <f t="shared" si="1"/>
        <v>44883</v>
      </c>
      <c r="U8" s="25">
        <f t="shared" si="1"/>
        <v>44884</v>
      </c>
      <c r="V8" s="25">
        <f t="shared" si="1"/>
        <v>44885</v>
      </c>
      <c r="W8" s="25">
        <f t="shared" si="1"/>
        <v>44886</v>
      </c>
      <c r="X8" s="25">
        <f t="shared" si="1"/>
        <v>44887</v>
      </c>
      <c r="Y8" s="25">
        <f t="shared" si="1"/>
        <v>44888</v>
      </c>
      <c r="Z8" s="25">
        <f t="shared" si="1"/>
        <v>44889</v>
      </c>
      <c r="AA8" s="25">
        <f t="shared" si="1"/>
        <v>44890</v>
      </c>
      <c r="AB8" s="25">
        <f t="shared" si="1"/>
        <v>44891</v>
      </c>
      <c r="AC8" s="25">
        <f t="shared" si="1"/>
        <v>44892</v>
      </c>
      <c r="AD8" s="25">
        <f t="shared" si="1"/>
        <v>44893</v>
      </c>
      <c r="AE8" s="25">
        <f t="shared" si="1"/>
        <v>44894</v>
      </c>
      <c r="AF8" s="25">
        <f t="shared" si="1"/>
        <v>44895</v>
      </c>
      <c r="AG8" s="25"/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1721</v>
      </c>
      <c r="D9" s="31">
        <v>1736</v>
      </c>
      <c r="E9" s="31">
        <v>1794</v>
      </c>
      <c r="F9" s="31">
        <v>1721</v>
      </c>
      <c r="G9" s="31">
        <v>1707</v>
      </c>
      <c r="H9" s="31">
        <v>1750</v>
      </c>
      <c r="I9" s="31">
        <v>1721</v>
      </c>
      <c r="J9" s="31">
        <v>1635</v>
      </c>
      <c r="K9" s="31">
        <v>1721</v>
      </c>
      <c r="L9" s="31">
        <v>1736</v>
      </c>
      <c r="M9" s="31">
        <v>1765</v>
      </c>
      <c r="N9" s="31">
        <v>1736</v>
      </c>
      <c r="O9" s="31">
        <v>1635</v>
      </c>
      <c r="P9" s="31">
        <v>1823</v>
      </c>
      <c r="Q9" s="31">
        <v>1765</v>
      </c>
      <c r="R9" s="31">
        <v>1693</v>
      </c>
      <c r="S9" s="31">
        <v>1707</v>
      </c>
      <c r="T9" s="31">
        <v>1721</v>
      </c>
      <c r="U9" s="31">
        <v>1765</v>
      </c>
      <c r="V9" s="31">
        <v>1721</v>
      </c>
      <c r="W9" s="31">
        <v>1707</v>
      </c>
      <c r="X9" s="31">
        <v>1664</v>
      </c>
      <c r="Y9" s="31">
        <v>1693</v>
      </c>
      <c r="Z9" s="31">
        <v>1765</v>
      </c>
      <c r="AA9" s="31">
        <v>1620</v>
      </c>
      <c r="AB9" s="31">
        <v>1693</v>
      </c>
      <c r="AC9" s="31">
        <v>1750</v>
      </c>
      <c r="AD9" s="31">
        <v>1823</v>
      </c>
      <c r="AE9" s="31">
        <v>1620</v>
      </c>
      <c r="AF9" s="31">
        <v>1750</v>
      </c>
      <c r="AG9" s="32"/>
      <c r="AH9" s="33">
        <f>SUM(C9:AG9)</f>
        <v>51658</v>
      </c>
      <c r="AI9" s="3"/>
      <c r="AJ9" s="3"/>
    </row>
    <row r="10" spans="1:36">
      <c r="A10" s="34">
        <v>2</v>
      </c>
      <c r="B10" s="35" t="s">
        <v>11</v>
      </c>
      <c r="C10" s="36">
        <v>1736</v>
      </c>
      <c r="D10" s="37">
        <v>1707</v>
      </c>
      <c r="E10" s="37">
        <v>1736</v>
      </c>
      <c r="F10" s="37">
        <v>1808</v>
      </c>
      <c r="G10" s="37">
        <v>1779</v>
      </c>
      <c r="H10" s="37">
        <v>1765</v>
      </c>
      <c r="I10" s="37">
        <v>1794</v>
      </c>
      <c r="J10" s="37">
        <v>1750</v>
      </c>
      <c r="K10" s="37">
        <v>1808</v>
      </c>
      <c r="L10" s="37">
        <v>1765</v>
      </c>
      <c r="M10" s="37">
        <v>1779</v>
      </c>
      <c r="N10" s="37">
        <v>1823</v>
      </c>
      <c r="O10" s="37">
        <v>1779</v>
      </c>
      <c r="P10" s="37">
        <v>1779</v>
      </c>
      <c r="Q10" s="37">
        <v>1693</v>
      </c>
      <c r="R10" s="37">
        <v>1794</v>
      </c>
      <c r="S10" s="37">
        <v>1721</v>
      </c>
      <c r="T10" s="37">
        <v>1678</v>
      </c>
      <c r="U10" s="37">
        <v>1678</v>
      </c>
      <c r="V10" s="37">
        <v>1779</v>
      </c>
      <c r="W10" s="37">
        <v>1750</v>
      </c>
      <c r="X10" s="37">
        <v>1721</v>
      </c>
      <c r="Y10" s="37">
        <v>1765</v>
      </c>
      <c r="Z10" s="37">
        <v>1779</v>
      </c>
      <c r="AA10" s="37">
        <v>1779</v>
      </c>
      <c r="AB10" s="37">
        <v>1765</v>
      </c>
      <c r="AC10" s="37">
        <v>1823</v>
      </c>
      <c r="AD10" s="37">
        <v>1852</v>
      </c>
      <c r="AE10" s="37">
        <v>1750</v>
      </c>
      <c r="AF10" s="37">
        <v>1765</v>
      </c>
      <c r="AG10" s="38"/>
      <c r="AH10" s="39">
        <f>SUM(C10:AG10)</f>
        <v>52900</v>
      </c>
      <c r="AI10" s="3"/>
      <c r="AJ10" s="3"/>
    </row>
    <row r="11" spans="1:36">
      <c r="A11" s="34">
        <v>3</v>
      </c>
      <c r="B11" s="35" t="s">
        <v>12</v>
      </c>
      <c r="C11" s="36">
        <v>1678</v>
      </c>
      <c r="D11" s="37">
        <v>1664</v>
      </c>
      <c r="E11" s="37">
        <v>1693</v>
      </c>
      <c r="F11" s="37">
        <v>1678</v>
      </c>
      <c r="G11" s="37">
        <v>1635</v>
      </c>
      <c r="H11" s="37">
        <v>1678</v>
      </c>
      <c r="I11" s="37">
        <v>1620</v>
      </c>
      <c r="J11" s="37">
        <v>1635</v>
      </c>
      <c r="K11" s="37">
        <v>1736</v>
      </c>
      <c r="L11" s="37">
        <v>1664</v>
      </c>
      <c r="M11" s="37">
        <v>1707</v>
      </c>
      <c r="N11" s="37">
        <v>1649</v>
      </c>
      <c r="O11" s="37">
        <v>1693</v>
      </c>
      <c r="P11" s="37">
        <v>1664</v>
      </c>
      <c r="Q11" s="37">
        <v>1664</v>
      </c>
      <c r="R11" s="37">
        <v>1664</v>
      </c>
      <c r="S11" s="37">
        <v>1707</v>
      </c>
      <c r="T11" s="37">
        <v>1664</v>
      </c>
      <c r="U11" s="37">
        <v>1707</v>
      </c>
      <c r="V11" s="37">
        <v>1707</v>
      </c>
      <c r="W11" s="37">
        <v>1606</v>
      </c>
      <c r="X11" s="37">
        <v>1562</v>
      </c>
      <c r="Y11" s="37">
        <v>1649</v>
      </c>
      <c r="Z11" s="37">
        <v>1707</v>
      </c>
      <c r="AA11" s="37">
        <v>1620</v>
      </c>
      <c r="AB11" s="37">
        <v>1678</v>
      </c>
      <c r="AC11" s="37">
        <v>1620</v>
      </c>
      <c r="AD11" s="37">
        <v>1577</v>
      </c>
      <c r="AE11" s="37">
        <v>1649</v>
      </c>
      <c r="AF11" s="37">
        <v>1678</v>
      </c>
      <c r="AG11" s="38"/>
      <c r="AH11" s="39">
        <f t="shared" ref="AH11:AH56" si="2">SUM(C11:AG11)</f>
        <v>49853</v>
      </c>
      <c r="AI11" s="3"/>
      <c r="AJ11" s="3"/>
    </row>
    <row r="12" spans="1:36">
      <c r="A12" s="34">
        <v>4</v>
      </c>
      <c r="B12" s="35" t="s">
        <v>13</v>
      </c>
      <c r="C12" s="36">
        <v>1678</v>
      </c>
      <c r="D12" s="37">
        <v>1693</v>
      </c>
      <c r="E12" s="37">
        <v>1678</v>
      </c>
      <c r="F12" s="37">
        <v>1707</v>
      </c>
      <c r="G12" s="37">
        <v>1693</v>
      </c>
      <c r="H12" s="37">
        <v>1750</v>
      </c>
      <c r="I12" s="37">
        <v>1707</v>
      </c>
      <c r="J12" s="37">
        <v>1577</v>
      </c>
      <c r="K12" s="37">
        <v>1591</v>
      </c>
      <c r="L12" s="37">
        <v>1533</v>
      </c>
      <c r="M12" s="37">
        <v>1736</v>
      </c>
      <c r="N12" s="37">
        <v>1721</v>
      </c>
      <c r="O12" s="37">
        <v>1591</v>
      </c>
      <c r="P12" s="37">
        <v>1736</v>
      </c>
      <c r="Q12" s="37">
        <v>1649</v>
      </c>
      <c r="R12" s="37">
        <v>1678</v>
      </c>
      <c r="S12" s="37">
        <v>1606</v>
      </c>
      <c r="T12" s="37">
        <v>1649</v>
      </c>
      <c r="U12" s="37">
        <v>1721</v>
      </c>
      <c r="V12" s="37">
        <v>1721</v>
      </c>
      <c r="W12" s="37">
        <v>1693</v>
      </c>
      <c r="X12" s="37">
        <v>1649</v>
      </c>
      <c r="Y12" s="37">
        <v>1707</v>
      </c>
      <c r="Z12" s="37">
        <v>1678</v>
      </c>
      <c r="AA12" s="37">
        <v>1664</v>
      </c>
      <c r="AB12" s="37">
        <v>1693</v>
      </c>
      <c r="AC12" s="37">
        <v>1779</v>
      </c>
      <c r="AD12" s="37">
        <v>1765</v>
      </c>
      <c r="AE12" s="37">
        <v>1707</v>
      </c>
      <c r="AF12" s="37">
        <v>1693</v>
      </c>
      <c r="AG12" s="38"/>
      <c r="AH12" s="39">
        <f t="shared" si="2"/>
        <v>50443</v>
      </c>
      <c r="AI12" s="3"/>
      <c r="AJ12" s="3"/>
    </row>
    <row r="13" spans="1:36">
      <c r="A13" s="34">
        <v>5</v>
      </c>
      <c r="B13" s="35" t="s">
        <v>14</v>
      </c>
      <c r="C13" s="36">
        <v>1736</v>
      </c>
      <c r="D13" s="37">
        <v>1750</v>
      </c>
      <c r="E13" s="37">
        <v>1837</v>
      </c>
      <c r="F13" s="37">
        <v>1750</v>
      </c>
      <c r="G13" s="37">
        <v>1765</v>
      </c>
      <c r="H13" s="37">
        <v>1649</v>
      </c>
      <c r="I13" s="37">
        <v>1664</v>
      </c>
      <c r="J13" s="37">
        <v>1635</v>
      </c>
      <c r="K13" s="37">
        <v>1736</v>
      </c>
      <c r="L13" s="37">
        <v>1779</v>
      </c>
      <c r="M13" s="37">
        <v>1794</v>
      </c>
      <c r="N13" s="37">
        <v>1736</v>
      </c>
      <c r="O13" s="37">
        <v>1736</v>
      </c>
      <c r="P13" s="37">
        <v>1852</v>
      </c>
      <c r="Q13" s="37">
        <v>1779</v>
      </c>
      <c r="R13" s="37">
        <v>1664</v>
      </c>
      <c r="S13" s="37">
        <v>1664</v>
      </c>
      <c r="T13" s="37">
        <v>1707</v>
      </c>
      <c r="U13" s="37">
        <v>1794</v>
      </c>
      <c r="V13" s="37">
        <v>1794</v>
      </c>
      <c r="W13" s="37">
        <v>1693</v>
      </c>
      <c r="X13" s="37">
        <v>1707</v>
      </c>
      <c r="Y13" s="37">
        <v>1823</v>
      </c>
      <c r="Z13" s="37">
        <v>1750</v>
      </c>
      <c r="AA13" s="37">
        <v>1765</v>
      </c>
      <c r="AB13" s="37">
        <v>1765</v>
      </c>
      <c r="AC13" s="37">
        <v>1707</v>
      </c>
      <c r="AD13" s="37">
        <v>1779</v>
      </c>
      <c r="AE13" s="37">
        <v>1693</v>
      </c>
      <c r="AF13" s="37">
        <v>1779</v>
      </c>
      <c r="AG13" s="38"/>
      <c r="AH13" s="39">
        <f t="shared" si="2"/>
        <v>52282</v>
      </c>
      <c r="AI13" s="3"/>
      <c r="AJ13" s="3"/>
    </row>
    <row r="14" spans="1:36">
      <c r="A14" s="34">
        <v>6</v>
      </c>
      <c r="B14" s="35" t="s">
        <v>15</v>
      </c>
      <c r="C14" s="36">
        <v>1779</v>
      </c>
      <c r="D14" s="37">
        <v>1823</v>
      </c>
      <c r="E14" s="37">
        <v>1823</v>
      </c>
      <c r="F14" s="37">
        <v>1721</v>
      </c>
      <c r="G14" s="37">
        <v>1736</v>
      </c>
      <c r="H14" s="37">
        <v>1765</v>
      </c>
      <c r="I14" s="37">
        <v>1852</v>
      </c>
      <c r="J14" s="37">
        <v>1765</v>
      </c>
      <c r="K14" s="37">
        <v>1693</v>
      </c>
      <c r="L14" s="37">
        <v>1620</v>
      </c>
      <c r="M14" s="37">
        <v>1794</v>
      </c>
      <c r="N14" s="37">
        <v>1765</v>
      </c>
      <c r="O14" s="37">
        <v>1779</v>
      </c>
      <c r="P14" s="37">
        <v>1866</v>
      </c>
      <c r="Q14" s="37">
        <v>1693</v>
      </c>
      <c r="R14" s="37">
        <v>1750</v>
      </c>
      <c r="S14" s="37">
        <v>1721</v>
      </c>
      <c r="T14" s="37">
        <v>1765</v>
      </c>
      <c r="U14" s="37">
        <v>1779</v>
      </c>
      <c r="V14" s="37">
        <v>1693</v>
      </c>
      <c r="W14" s="37">
        <v>1794</v>
      </c>
      <c r="X14" s="37">
        <v>1750</v>
      </c>
      <c r="Y14" s="37">
        <v>1779</v>
      </c>
      <c r="Z14" s="37">
        <v>1823</v>
      </c>
      <c r="AA14" s="37">
        <v>1750</v>
      </c>
      <c r="AB14" s="37">
        <v>1794</v>
      </c>
      <c r="AC14" s="37">
        <v>1736</v>
      </c>
      <c r="AD14" s="37">
        <v>1765</v>
      </c>
      <c r="AE14" s="37">
        <v>1750</v>
      </c>
      <c r="AF14" s="37">
        <v>1750</v>
      </c>
      <c r="AG14" s="38"/>
      <c r="AH14" s="39">
        <f t="shared" si="2"/>
        <v>52873</v>
      </c>
      <c r="AI14" s="3"/>
      <c r="AJ14" s="3"/>
    </row>
    <row r="15" spans="1:36">
      <c r="A15" s="34">
        <v>7</v>
      </c>
      <c r="B15" s="35" t="s">
        <v>16</v>
      </c>
      <c r="C15" s="36">
        <v>1707</v>
      </c>
      <c r="D15" s="37">
        <v>1721</v>
      </c>
      <c r="E15" s="37">
        <v>1750</v>
      </c>
      <c r="F15" s="37">
        <v>1779</v>
      </c>
      <c r="G15" s="37">
        <v>1519</v>
      </c>
      <c r="H15" s="37">
        <v>1823</v>
      </c>
      <c r="I15" s="37">
        <v>1736</v>
      </c>
      <c r="J15" s="37">
        <v>1721</v>
      </c>
      <c r="K15" s="37">
        <v>1649</v>
      </c>
      <c r="L15" s="37">
        <v>1678</v>
      </c>
      <c r="M15" s="37">
        <v>1808</v>
      </c>
      <c r="N15" s="37">
        <v>1779</v>
      </c>
      <c r="O15" s="37">
        <v>1779</v>
      </c>
      <c r="P15" s="37">
        <v>1837</v>
      </c>
      <c r="Q15" s="37">
        <v>1765</v>
      </c>
      <c r="R15" s="37">
        <v>1693</v>
      </c>
      <c r="S15" s="37">
        <v>1721</v>
      </c>
      <c r="T15" s="37">
        <v>1678</v>
      </c>
      <c r="U15" s="37">
        <v>1750</v>
      </c>
      <c r="V15" s="37">
        <v>1808</v>
      </c>
      <c r="W15" s="37">
        <v>1736</v>
      </c>
      <c r="X15" s="37">
        <v>1779</v>
      </c>
      <c r="Y15" s="37">
        <v>1808</v>
      </c>
      <c r="Z15" s="37">
        <v>1736</v>
      </c>
      <c r="AA15" s="37">
        <v>1707</v>
      </c>
      <c r="AB15" s="37">
        <v>1808</v>
      </c>
      <c r="AC15" s="37">
        <v>1765</v>
      </c>
      <c r="AD15" s="37">
        <v>1736</v>
      </c>
      <c r="AE15" s="37">
        <v>1765</v>
      </c>
      <c r="AF15" s="37">
        <v>1635</v>
      </c>
      <c r="AG15" s="38"/>
      <c r="AH15" s="39">
        <f t="shared" si="2"/>
        <v>52176</v>
      </c>
      <c r="AI15" s="3"/>
      <c r="AJ15" s="3"/>
    </row>
    <row r="16" spans="1:36">
      <c r="A16" s="34">
        <v>8</v>
      </c>
      <c r="B16" s="35" t="s">
        <v>17</v>
      </c>
      <c r="C16" s="36">
        <v>1779</v>
      </c>
      <c r="D16" s="37">
        <v>1736</v>
      </c>
      <c r="E16" s="37">
        <v>1707</v>
      </c>
      <c r="F16" s="37">
        <v>1693</v>
      </c>
      <c r="G16" s="37">
        <v>1736</v>
      </c>
      <c r="H16" s="37">
        <v>1779</v>
      </c>
      <c r="I16" s="37">
        <v>1577</v>
      </c>
      <c r="J16" s="37">
        <v>1678</v>
      </c>
      <c r="K16" s="37">
        <v>1606</v>
      </c>
      <c r="L16" s="37">
        <v>1736</v>
      </c>
      <c r="M16" s="37">
        <v>1794</v>
      </c>
      <c r="N16" s="37">
        <v>1707</v>
      </c>
      <c r="O16" s="37">
        <v>1765</v>
      </c>
      <c r="P16" s="37">
        <v>1721</v>
      </c>
      <c r="Q16" s="37">
        <v>1721</v>
      </c>
      <c r="R16" s="37">
        <v>1649</v>
      </c>
      <c r="S16" s="37">
        <v>1707</v>
      </c>
      <c r="T16" s="37">
        <v>1707</v>
      </c>
      <c r="U16" s="37">
        <v>1736</v>
      </c>
      <c r="V16" s="37">
        <v>1765</v>
      </c>
      <c r="W16" s="37">
        <v>1664</v>
      </c>
      <c r="X16" s="37">
        <v>1765</v>
      </c>
      <c r="Y16" s="37">
        <v>1736</v>
      </c>
      <c r="Z16" s="37">
        <v>1620</v>
      </c>
      <c r="AA16" s="37">
        <v>1750</v>
      </c>
      <c r="AB16" s="37">
        <v>1736</v>
      </c>
      <c r="AC16" s="37">
        <v>1750</v>
      </c>
      <c r="AD16" s="37">
        <v>1707</v>
      </c>
      <c r="AE16" s="37">
        <v>1736</v>
      </c>
      <c r="AF16" s="37">
        <v>1693</v>
      </c>
      <c r="AG16" s="38"/>
      <c r="AH16" s="39">
        <f t="shared" si="2"/>
        <v>51456</v>
      </c>
      <c r="AI16" s="3"/>
      <c r="AJ16" s="3"/>
    </row>
    <row r="17" spans="1:39">
      <c r="A17" s="34">
        <v>9</v>
      </c>
      <c r="B17" s="35" t="s">
        <v>18</v>
      </c>
      <c r="C17" s="36">
        <v>1721</v>
      </c>
      <c r="D17" s="37">
        <v>1664</v>
      </c>
      <c r="E17" s="37">
        <v>1562</v>
      </c>
      <c r="F17" s="37">
        <v>1736</v>
      </c>
      <c r="G17" s="37">
        <v>1750</v>
      </c>
      <c r="H17" s="37">
        <v>1606</v>
      </c>
      <c r="I17" s="37">
        <v>1548</v>
      </c>
      <c r="J17" s="37">
        <v>1678</v>
      </c>
      <c r="K17" s="37">
        <v>1548</v>
      </c>
      <c r="L17" s="37">
        <v>1736</v>
      </c>
      <c r="M17" s="37">
        <v>1635</v>
      </c>
      <c r="N17" s="37">
        <v>1591</v>
      </c>
      <c r="O17" s="37">
        <v>1837</v>
      </c>
      <c r="P17" s="37">
        <v>1533</v>
      </c>
      <c r="Q17" s="37">
        <v>1736</v>
      </c>
      <c r="R17" s="37">
        <v>1620</v>
      </c>
      <c r="S17" s="37">
        <v>1678</v>
      </c>
      <c r="T17" s="37">
        <v>1693</v>
      </c>
      <c r="U17" s="37">
        <v>1664</v>
      </c>
      <c r="V17" s="37">
        <v>1736</v>
      </c>
      <c r="W17" s="37">
        <v>1577</v>
      </c>
      <c r="X17" s="37">
        <v>1591</v>
      </c>
      <c r="Y17" s="37">
        <v>1779</v>
      </c>
      <c r="Z17" s="37">
        <v>1678</v>
      </c>
      <c r="AA17" s="37">
        <v>1678</v>
      </c>
      <c r="AB17" s="37">
        <v>1736</v>
      </c>
      <c r="AC17" s="37">
        <v>1765</v>
      </c>
      <c r="AD17" s="37">
        <v>1620</v>
      </c>
      <c r="AE17" s="37">
        <v>1620</v>
      </c>
      <c r="AF17" s="37">
        <v>1693</v>
      </c>
      <c r="AG17" s="38"/>
      <c r="AH17" s="39">
        <f t="shared" si="2"/>
        <v>50009</v>
      </c>
      <c r="AI17" s="3"/>
      <c r="AJ17" s="3"/>
    </row>
    <row r="18" spans="1:39">
      <c r="A18" s="34">
        <v>10</v>
      </c>
      <c r="B18" s="35" t="s">
        <v>19</v>
      </c>
      <c r="C18" s="36">
        <v>1707</v>
      </c>
      <c r="D18" s="37">
        <v>1721</v>
      </c>
      <c r="E18" s="37">
        <v>1678</v>
      </c>
      <c r="F18" s="37">
        <v>1721</v>
      </c>
      <c r="G18" s="37">
        <v>1693</v>
      </c>
      <c r="H18" s="37">
        <v>1707</v>
      </c>
      <c r="I18" s="37">
        <v>1678</v>
      </c>
      <c r="J18" s="37">
        <v>1736</v>
      </c>
      <c r="K18" s="37">
        <v>1562</v>
      </c>
      <c r="L18" s="37">
        <v>1693</v>
      </c>
      <c r="M18" s="37">
        <v>1635</v>
      </c>
      <c r="N18" s="37">
        <v>1649</v>
      </c>
      <c r="O18" s="37">
        <v>1765</v>
      </c>
      <c r="P18" s="37">
        <v>1707</v>
      </c>
      <c r="Q18" s="37">
        <v>1664</v>
      </c>
      <c r="R18" s="37">
        <v>1548</v>
      </c>
      <c r="S18" s="37">
        <v>1635</v>
      </c>
      <c r="T18" s="37">
        <v>1765</v>
      </c>
      <c r="U18" s="37">
        <v>1750</v>
      </c>
      <c r="V18" s="37">
        <v>1765</v>
      </c>
      <c r="W18" s="37">
        <v>1476</v>
      </c>
      <c r="X18" s="37">
        <v>1678</v>
      </c>
      <c r="Y18" s="37">
        <v>1736</v>
      </c>
      <c r="Z18" s="37">
        <v>1721</v>
      </c>
      <c r="AA18" s="37">
        <v>1707</v>
      </c>
      <c r="AB18" s="37">
        <v>1678</v>
      </c>
      <c r="AC18" s="37">
        <v>1808</v>
      </c>
      <c r="AD18" s="37">
        <v>1678</v>
      </c>
      <c r="AE18" s="37">
        <v>1591</v>
      </c>
      <c r="AF18" s="37">
        <v>1620</v>
      </c>
      <c r="AG18" s="38"/>
      <c r="AH18" s="39">
        <f t="shared" si="2"/>
        <v>50472</v>
      </c>
      <c r="AI18" s="3"/>
      <c r="AJ18" s="3"/>
    </row>
    <row r="19" spans="1:39">
      <c r="A19" s="34">
        <v>11</v>
      </c>
      <c r="B19" s="35" t="s">
        <v>20</v>
      </c>
      <c r="C19" s="36">
        <v>1577</v>
      </c>
      <c r="D19" s="37">
        <v>1678</v>
      </c>
      <c r="E19" s="37">
        <v>1721</v>
      </c>
      <c r="F19" s="37">
        <v>1721</v>
      </c>
      <c r="G19" s="37">
        <v>1635</v>
      </c>
      <c r="H19" s="37">
        <v>1721</v>
      </c>
      <c r="I19" s="37">
        <v>1591</v>
      </c>
      <c r="J19" s="37">
        <v>1678</v>
      </c>
      <c r="K19" s="37">
        <v>1649</v>
      </c>
      <c r="L19" s="37">
        <v>1635</v>
      </c>
      <c r="M19" s="37">
        <v>1635</v>
      </c>
      <c r="N19" s="37">
        <v>1606</v>
      </c>
      <c r="O19" s="37">
        <v>1794</v>
      </c>
      <c r="P19" s="37">
        <v>1562</v>
      </c>
      <c r="Q19" s="37">
        <v>1635</v>
      </c>
      <c r="R19" s="37">
        <v>1678</v>
      </c>
      <c r="S19" s="37">
        <v>1649</v>
      </c>
      <c r="T19" s="37">
        <v>1577</v>
      </c>
      <c r="U19" s="37">
        <v>1635</v>
      </c>
      <c r="V19" s="37">
        <v>1736</v>
      </c>
      <c r="W19" s="37">
        <v>1533</v>
      </c>
      <c r="X19" s="37">
        <v>1635</v>
      </c>
      <c r="Y19" s="37">
        <v>1721</v>
      </c>
      <c r="Z19" s="37">
        <v>1664</v>
      </c>
      <c r="AA19" s="37">
        <v>1620</v>
      </c>
      <c r="AB19" s="37">
        <v>1635</v>
      </c>
      <c r="AC19" s="37">
        <v>1765</v>
      </c>
      <c r="AD19" s="37">
        <v>1519</v>
      </c>
      <c r="AE19" s="37">
        <v>1693</v>
      </c>
      <c r="AF19" s="37">
        <v>1649</v>
      </c>
      <c r="AG19" s="38"/>
      <c r="AH19" s="39">
        <f t="shared" si="2"/>
        <v>49547</v>
      </c>
      <c r="AI19" s="3"/>
      <c r="AJ19" s="3"/>
    </row>
    <row r="20" spans="1:39">
      <c r="A20" s="34">
        <v>12</v>
      </c>
      <c r="B20" s="35" t="s">
        <v>21</v>
      </c>
      <c r="C20" s="36">
        <v>1721</v>
      </c>
      <c r="D20" s="37">
        <v>1750</v>
      </c>
      <c r="E20" s="37">
        <v>1721</v>
      </c>
      <c r="F20" s="37">
        <v>1779</v>
      </c>
      <c r="G20" s="37">
        <v>1678</v>
      </c>
      <c r="H20" s="37">
        <v>1823</v>
      </c>
      <c r="I20" s="37">
        <v>1664</v>
      </c>
      <c r="J20" s="37">
        <v>1750</v>
      </c>
      <c r="K20" s="37">
        <v>1707</v>
      </c>
      <c r="L20" s="37">
        <v>1736</v>
      </c>
      <c r="M20" s="37">
        <v>1664</v>
      </c>
      <c r="N20" s="37">
        <v>1779</v>
      </c>
      <c r="O20" s="37">
        <v>1794</v>
      </c>
      <c r="P20" s="37">
        <v>1548</v>
      </c>
      <c r="Q20" s="37">
        <v>1750</v>
      </c>
      <c r="R20" s="37">
        <v>1779</v>
      </c>
      <c r="S20" s="37">
        <v>1721</v>
      </c>
      <c r="T20" s="37">
        <v>1794</v>
      </c>
      <c r="U20" s="37">
        <v>1649</v>
      </c>
      <c r="V20" s="37">
        <v>1736</v>
      </c>
      <c r="W20" s="37">
        <v>1620</v>
      </c>
      <c r="X20" s="37">
        <v>1721</v>
      </c>
      <c r="Y20" s="37">
        <v>1721</v>
      </c>
      <c r="Z20" s="37">
        <v>1765</v>
      </c>
      <c r="AA20" s="37">
        <v>1664</v>
      </c>
      <c r="AB20" s="37">
        <v>1620</v>
      </c>
      <c r="AC20" s="37">
        <v>1721</v>
      </c>
      <c r="AD20" s="37">
        <v>1664</v>
      </c>
      <c r="AE20" s="37">
        <v>1721</v>
      </c>
      <c r="AF20" s="37">
        <v>1693</v>
      </c>
      <c r="AG20" s="38"/>
      <c r="AH20" s="39">
        <f t="shared" si="2"/>
        <v>51453</v>
      </c>
      <c r="AI20" s="3"/>
      <c r="AJ20" s="3"/>
    </row>
    <row r="21" spans="1:39">
      <c r="A21" s="34">
        <v>13</v>
      </c>
      <c r="B21" s="35" t="s">
        <v>22</v>
      </c>
      <c r="C21" s="36">
        <v>1635</v>
      </c>
      <c r="D21" s="37">
        <v>1678</v>
      </c>
      <c r="E21" s="37">
        <v>1678</v>
      </c>
      <c r="F21" s="37">
        <v>1721</v>
      </c>
      <c r="G21" s="37">
        <v>1664</v>
      </c>
      <c r="H21" s="37">
        <v>1721</v>
      </c>
      <c r="I21" s="37">
        <v>1533</v>
      </c>
      <c r="J21" s="37">
        <v>1693</v>
      </c>
      <c r="K21" s="37">
        <v>1678</v>
      </c>
      <c r="L21" s="37">
        <v>1664</v>
      </c>
      <c r="M21" s="37">
        <v>1721</v>
      </c>
      <c r="N21" s="37">
        <v>1779</v>
      </c>
      <c r="O21" s="37">
        <v>1721</v>
      </c>
      <c r="P21" s="37">
        <v>1577</v>
      </c>
      <c r="Q21" s="37">
        <v>1736</v>
      </c>
      <c r="R21" s="37">
        <v>1678</v>
      </c>
      <c r="S21" s="37">
        <v>1606</v>
      </c>
      <c r="T21" s="37">
        <v>1736</v>
      </c>
      <c r="U21" s="37">
        <v>1693</v>
      </c>
      <c r="V21" s="37">
        <v>1721</v>
      </c>
      <c r="W21" s="37">
        <v>1519</v>
      </c>
      <c r="X21" s="37">
        <v>1693</v>
      </c>
      <c r="Y21" s="37">
        <v>1707</v>
      </c>
      <c r="Z21" s="37">
        <v>1678</v>
      </c>
      <c r="AA21" s="37">
        <v>1620</v>
      </c>
      <c r="AB21" s="37">
        <v>1721</v>
      </c>
      <c r="AC21" s="37">
        <v>1678</v>
      </c>
      <c r="AD21" s="37">
        <v>1606</v>
      </c>
      <c r="AE21" s="37">
        <v>1635</v>
      </c>
      <c r="AF21" s="37">
        <v>1693</v>
      </c>
      <c r="AG21" s="38"/>
      <c r="AH21" s="39">
        <f t="shared" si="2"/>
        <v>50183</v>
      </c>
      <c r="AI21" s="3"/>
      <c r="AJ21" s="3"/>
    </row>
    <row r="22" spans="1:39">
      <c r="A22" s="34">
        <v>14</v>
      </c>
      <c r="B22" s="35" t="s">
        <v>23</v>
      </c>
      <c r="C22" s="36">
        <v>1721</v>
      </c>
      <c r="D22" s="37">
        <v>1635</v>
      </c>
      <c r="E22" s="37">
        <v>1721</v>
      </c>
      <c r="F22" s="37">
        <v>1736</v>
      </c>
      <c r="G22" s="37">
        <v>1707</v>
      </c>
      <c r="H22" s="37">
        <v>1895</v>
      </c>
      <c r="I22" s="37">
        <v>1707</v>
      </c>
      <c r="J22" s="37">
        <v>1794</v>
      </c>
      <c r="K22" s="37">
        <v>1693</v>
      </c>
      <c r="L22" s="37">
        <v>1750</v>
      </c>
      <c r="M22" s="37">
        <v>1707</v>
      </c>
      <c r="N22" s="37">
        <v>1736</v>
      </c>
      <c r="O22" s="37">
        <v>1707</v>
      </c>
      <c r="P22" s="37">
        <v>1678</v>
      </c>
      <c r="Q22" s="37">
        <v>1736</v>
      </c>
      <c r="R22" s="37">
        <v>1736</v>
      </c>
      <c r="S22" s="37">
        <v>1721</v>
      </c>
      <c r="T22" s="37">
        <v>1721</v>
      </c>
      <c r="U22" s="37">
        <v>1750</v>
      </c>
      <c r="V22" s="37">
        <v>1765</v>
      </c>
      <c r="W22" s="37">
        <v>1649</v>
      </c>
      <c r="X22" s="37">
        <v>1693</v>
      </c>
      <c r="Y22" s="37">
        <v>1765</v>
      </c>
      <c r="Z22" s="37">
        <v>1765</v>
      </c>
      <c r="AA22" s="37">
        <v>1779</v>
      </c>
      <c r="AB22" s="37">
        <v>1750</v>
      </c>
      <c r="AC22" s="37">
        <v>1693</v>
      </c>
      <c r="AD22" s="37">
        <v>1721</v>
      </c>
      <c r="AE22" s="37">
        <v>1591</v>
      </c>
      <c r="AF22" s="37">
        <v>1721</v>
      </c>
      <c r="AG22" s="38"/>
      <c r="AH22" s="39">
        <f t="shared" si="2"/>
        <v>51743</v>
      </c>
      <c r="AI22" s="3"/>
      <c r="AJ22" s="3"/>
    </row>
    <row r="23" spans="1:39">
      <c r="A23" s="34">
        <v>15</v>
      </c>
      <c r="B23" s="35" t="s">
        <v>24</v>
      </c>
      <c r="C23" s="36">
        <v>1635</v>
      </c>
      <c r="D23" s="37">
        <v>1620</v>
      </c>
      <c r="E23" s="37">
        <v>1606</v>
      </c>
      <c r="F23" s="37">
        <v>1606</v>
      </c>
      <c r="G23" s="37">
        <v>1620</v>
      </c>
      <c r="H23" s="37">
        <v>1664</v>
      </c>
      <c r="I23" s="37">
        <v>1562</v>
      </c>
      <c r="J23" s="37">
        <v>1606</v>
      </c>
      <c r="K23" s="37">
        <v>1620</v>
      </c>
      <c r="L23" s="37">
        <v>1476</v>
      </c>
      <c r="M23" s="37">
        <v>1664</v>
      </c>
      <c r="N23" s="37">
        <v>1447</v>
      </c>
      <c r="O23" s="37">
        <v>1693</v>
      </c>
      <c r="P23" s="37">
        <v>1606</v>
      </c>
      <c r="Q23" s="37">
        <v>1635</v>
      </c>
      <c r="R23" s="37">
        <v>1476</v>
      </c>
      <c r="S23" s="37">
        <v>1620</v>
      </c>
      <c r="T23" s="37">
        <v>1577</v>
      </c>
      <c r="U23" s="37">
        <v>1649</v>
      </c>
      <c r="V23" s="37">
        <v>1693</v>
      </c>
      <c r="W23" s="37">
        <v>1562</v>
      </c>
      <c r="X23" s="37">
        <v>1591</v>
      </c>
      <c r="Y23" s="37">
        <v>1664</v>
      </c>
      <c r="Z23" s="37">
        <v>1591</v>
      </c>
      <c r="AA23" s="37">
        <v>1620</v>
      </c>
      <c r="AB23" s="37">
        <v>1649</v>
      </c>
      <c r="AC23" s="37">
        <v>1591</v>
      </c>
      <c r="AD23" s="37">
        <v>1606</v>
      </c>
      <c r="AE23" s="37">
        <v>1635</v>
      </c>
      <c r="AF23" s="37">
        <v>1577</v>
      </c>
      <c r="AG23" s="38"/>
      <c r="AH23" s="39">
        <f t="shared" si="2"/>
        <v>48161</v>
      </c>
      <c r="AI23" s="3"/>
      <c r="AJ23" s="3"/>
    </row>
    <row r="24" spans="1:39">
      <c r="A24" s="34">
        <v>16</v>
      </c>
      <c r="B24" s="35" t="s">
        <v>25</v>
      </c>
      <c r="C24" s="36">
        <v>1649</v>
      </c>
      <c r="D24" s="37">
        <v>1664</v>
      </c>
      <c r="E24" s="37">
        <v>1693</v>
      </c>
      <c r="F24" s="37">
        <v>1591</v>
      </c>
      <c r="G24" s="37">
        <v>1678</v>
      </c>
      <c r="H24" s="37">
        <v>1562</v>
      </c>
      <c r="I24" s="37">
        <v>1548</v>
      </c>
      <c r="J24" s="37">
        <v>1548</v>
      </c>
      <c r="K24" s="37">
        <v>1649</v>
      </c>
      <c r="L24" s="37">
        <v>1562</v>
      </c>
      <c r="M24" s="37">
        <v>1664</v>
      </c>
      <c r="N24" s="37">
        <v>1664</v>
      </c>
      <c r="O24" s="37">
        <v>1620</v>
      </c>
      <c r="P24" s="37">
        <v>1620</v>
      </c>
      <c r="Q24" s="37">
        <v>1678</v>
      </c>
      <c r="R24" s="37">
        <v>1635</v>
      </c>
      <c r="S24" s="37">
        <v>1678</v>
      </c>
      <c r="T24" s="37">
        <v>1664</v>
      </c>
      <c r="U24" s="37">
        <v>1504</v>
      </c>
      <c r="V24" s="37">
        <v>1721</v>
      </c>
      <c r="W24" s="37">
        <v>1606</v>
      </c>
      <c r="X24" s="37">
        <v>1635</v>
      </c>
      <c r="Y24" s="37">
        <v>1721</v>
      </c>
      <c r="Z24" s="37">
        <v>1606</v>
      </c>
      <c r="AA24" s="37">
        <v>1635</v>
      </c>
      <c r="AB24" s="37">
        <v>1693</v>
      </c>
      <c r="AC24" s="37">
        <v>1664</v>
      </c>
      <c r="AD24" s="37">
        <v>1606</v>
      </c>
      <c r="AE24" s="37">
        <v>1664</v>
      </c>
      <c r="AF24" s="37">
        <v>1649</v>
      </c>
      <c r="AG24" s="38"/>
      <c r="AH24" s="39">
        <f t="shared" si="2"/>
        <v>49071</v>
      </c>
      <c r="AI24" s="3"/>
      <c r="AJ24" s="3"/>
    </row>
    <row r="25" spans="1:39">
      <c r="A25" s="68">
        <v>17</v>
      </c>
      <c r="B25" s="69" t="s">
        <v>26</v>
      </c>
      <c r="C25" s="40">
        <v>1750</v>
      </c>
      <c r="D25" s="40">
        <v>1765</v>
      </c>
      <c r="E25" s="37">
        <v>1707</v>
      </c>
      <c r="F25" s="40">
        <v>1765</v>
      </c>
      <c r="G25" s="40">
        <v>1693</v>
      </c>
      <c r="H25" s="37">
        <v>1750</v>
      </c>
      <c r="I25" s="40">
        <v>1620</v>
      </c>
      <c r="J25" s="40">
        <v>1707</v>
      </c>
      <c r="K25" s="40">
        <v>1736</v>
      </c>
      <c r="L25" s="40">
        <v>1707</v>
      </c>
      <c r="M25" s="40">
        <v>1721</v>
      </c>
      <c r="N25" s="40">
        <v>1707</v>
      </c>
      <c r="O25" s="37">
        <v>1794</v>
      </c>
      <c r="P25" s="40">
        <v>1750</v>
      </c>
      <c r="Q25" s="40">
        <v>1721</v>
      </c>
      <c r="R25" s="40">
        <v>1750</v>
      </c>
      <c r="S25" s="40">
        <v>1721</v>
      </c>
      <c r="T25" s="40">
        <v>1779</v>
      </c>
      <c r="U25" s="40">
        <v>1721</v>
      </c>
      <c r="V25" s="37">
        <v>1750</v>
      </c>
      <c r="W25" s="40">
        <v>1562</v>
      </c>
      <c r="X25" s="40">
        <v>1707</v>
      </c>
      <c r="Y25" s="37">
        <v>1635</v>
      </c>
      <c r="Z25" s="40">
        <v>1664</v>
      </c>
      <c r="AA25" s="40">
        <v>1678</v>
      </c>
      <c r="AB25" s="40">
        <v>1736</v>
      </c>
      <c r="AC25" s="37">
        <v>1750</v>
      </c>
      <c r="AD25" s="40">
        <v>1707</v>
      </c>
      <c r="AE25" s="40">
        <v>1750</v>
      </c>
      <c r="AF25" s="40">
        <v>1794</v>
      </c>
      <c r="AG25" s="38"/>
      <c r="AH25" s="39">
        <f t="shared" si="2"/>
        <v>51597</v>
      </c>
      <c r="AI25" s="3"/>
      <c r="AJ25" s="3"/>
    </row>
    <row r="26" spans="1:39">
      <c r="A26" s="68">
        <v>18</v>
      </c>
      <c r="B26" s="69" t="s">
        <v>27</v>
      </c>
      <c r="C26" s="40">
        <v>1736</v>
      </c>
      <c r="D26" s="40">
        <v>1750</v>
      </c>
      <c r="E26" s="37">
        <v>1635</v>
      </c>
      <c r="F26" s="40">
        <v>1736</v>
      </c>
      <c r="G26" s="40">
        <v>1693</v>
      </c>
      <c r="H26" s="37">
        <v>1866</v>
      </c>
      <c r="I26" s="40">
        <v>1721</v>
      </c>
      <c r="J26" s="40">
        <v>1765</v>
      </c>
      <c r="K26" s="40">
        <v>1721</v>
      </c>
      <c r="L26" s="40">
        <v>1707</v>
      </c>
      <c r="M26" s="40">
        <v>1736</v>
      </c>
      <c r="N26" s="40">
        <v>1750</v>
      </c>
      <c r="O26" s="37">
        <v>1678</v>
      </c>
      <c r="P26" s="40">
        <v>1736</v>
      </c>
      <c r="Q26" s="40">
        <v>1736</v>
      </c>
      <c r="R26" s="40">
        <v>1750</v>
      </c>
      <c r="S26" s="40">
        <v>1721</v>
      </c>
      <c r="T26" s="40">
        <v>1707</v>
      </c>
      <c r="U26" s="40">
        <v>1736</v>
      </c>
      <c r="V26" s="37">
        <v>1765</v>
      </c>
      <c r="W26" s="40">
        <v>1533</v>
      </c>
      <c r="X26" s="40">
        <v>1649</v>
      </c>
      <c r="Y26" s="37">
        <v>1750</v>
      </c>
      <c r="Z26" s="40">
        <v>1693</v>
      </c>
      <c r="AA26" s="40">
        <v>1750</v>
      </c>
      <c r="AB26" s="40">
        <v>1750</v>
      </c>
      <c r="AC26" s="37">
        <v>1750</v>
      </c>
      <c r="AD26" s="40">
        <v>1707</v>
      </c>
      <c r="AE26" s="40">
        <v>1664</v>
      </c>
      <c r="AF26" s="40">
        <v>1765</v>
      </c>
      <c r="AG26" s="38"/>
      <c r="AH26" s="39">
        <f t="shared" si="2"/>
        <v>51656</v>
      </c>
      <c r="AI26" s="3"/>
      <c r="AJ26" s="3"/>
    </row>
    <row r="27" spans="1:39">
      <c r="A27" s="68">
        <v>19</v>
      </c>
      <c r="B27" s="69" t="s">
        <v>28</v>
      </c>
      <c r="C27" s="40">
        <v>1736</v>
      </c>
      <c r="D27" s="40">
        <v>1721</v>
      </c>
      <c r="E27" s="37">
        <v>1750</v>
      </c>
      <c r="F27" s="40">
        <v>1721</v>
      </c>
      <c r="G27" s="40">
        <v>1750</v>
      </c>
      <c r="H27" s="37">
        <v>1779</v>
      </c>
      <c r="I27" s="40">
        <v>1707</v>
      </c>
      <c r="J27" s="40">
        <v>1794</v>
      </c>
      <c r="K27" s="40">
        <v>1721</v>
      </c>
      <c r="L27" s="40">
        <v>1721</v>
      </c>
      <c r="M27" s="40">
        <v>1693</v>
      </c>
      <c r="N27" s="40">
        <v>1779</v>
      </c>
      <c r="O27" s="37">
        <v>1823</v>
      </c>
      <c r="P27" s="40">
        <v>1736</v>
      </c>
      <c r="Q27" s="40">
        <v>1693</v>
      </c>
      <c r="R27" s="40">
        <v>1765</v>
      </c>
      <c r="S27" s="40">
        <v>1721</v>
      </c>
      <c r="T27" s="40">
        <v>1620</v>
      </c>
      <c r="U27" s="40">
        <v>1707</v>
      </c>
      <c r="V27" s="37">
        <v>1779</v>
      </c>
      <c r="W27" s="40">
        <v>1635</v>
      </c>
      <c r="X27" s="40">
        <v>1707</v>
      </c>
      <c r="Y27" s="37">
        <v>1750</v>
      </c>
      <c r="Z27" s="40">
        <v>1664</v>
      </c>
      <c r="AA27" s="40">
        <v>1635</v>
      </c>
      <c r="AB27" s="40">
        <v>1779</v>
      </c>
      <c r="AC27" s="37">
        <v>1779</v>
      </c>
      <c r="AD27" s="40">
        <v>1693</v>
      </c>
      <c r="AE27" s="40">
        <v>1693</v>
      </c>
      <c r="AF27" s="40">
        <v>1750</v>
      </c>
      <c r="AG27" s="38"/>
      <c r="AH27" s="39">
        <f t="shared" si="2"/>
        <v>51801</v>
      </c>
      <c r="AI27" s="3"/>
      <c r="AJ27" s="3"/>
    </row>
    <row r="28" spans="1:39">
      <c r="A28" s="68">
        <v>20</v>
      </c>
      <c r="B28" s="69" t="s">
        <v>29</v>
      </c>
      <c r="C28" s="40">
        <v>1707</v>
      </c>
      <c r="D28" s="40">
        <v>1736</v>
      </c>
      <c r="E28" s="37">
        <v>1721</v>
      </c>
      <c r="F28" s="40">
        <v>1765</v>
      </c>
      <c r="G28" s="40">
        <v>1736</v>
      </c>
      <c r="H28" s="37">
        <v>1721</v>
      </c>
      <c r="I28" s="40">
        <v>1707</v>
      </c>
      <c r="J28" s="40">
        <v>1693</v>
      </c>
      <c r="K28" s="40">
        <v>1707</v>
      </c>
      <c r="L28" s="40">
        <v>1707</v>
      </c>
      <c r="M28" s="40">
        <v>1649</v>
      </c>
      <c r="N28" s="40">
        <v>1707</v>
      </c>
      <c r="O28" s="37">
        <v>1808</v>
      </c>
      <c r="P28" s="40">
        <v>1736</v>
      </c>
      <c r="Q28" s="40">
        <v>1678</v>
      </c>
      <c r="R28" s="40">
        <v>1765</v>
      </c>
      <c r="S28" s="40">
        <v>1664</v>
      </c>
      <c r="T28" s="40">
        <v>1707</v>
      </c>
      <c r="U28" s="40">
        <v>1750</v>
      </c>
      <c r="V28" s="37">
        <v>1750</v>
      </c>
      <c r="W28" s="40">
        <v>1678</v>
      </c>
      <c r="X28" s="40">
        <v>1678</v>
      </c>
      <c r="Y28" s="37">
        <v>1721</v>
      </c>
      <c r="Z28" s="40">
        <v>1678</v>
      </c>
      <c r="AA28" s="40">
        <v>1562</v>
      </c>
      <c r="AB28" s="40">
        <v>1620</v>
      </c>
      <c r="AC28" s="37">
        <v>1765</v>
      </c>
      <c r="AD28" s="40">
        <v>1707</v>
      </c>
      <c r="AE28" s="40">
        <v>1721</v>
      </c>
      <c r="AF28" s="40">
        <v>1649</v>
      </c>
      <c r="AG28" s="38"/>
      <c r="AH28" s="39">
        <f t="shared" si="2"/>
        <v>51193</v>
      </c>
      <c r="AI28" s="3"/>
      <c r="AJ28" s="3"/>
    </row>
    <row r="29" spans="1:39">
      <c r="A29" s="68">
        <v>21</v>
      </c>
      <c r="B29" s="69" t="s">
        <v>30</v>
      </c>
      <c r="C29" s="40">
        <v>1750</v>
      </c>
      <c r="D29" s="40">
        <v>1765</v>
      </c>
      <c r="E29" s="37">
        <v>1721</v>
      </c>
      <c r="F29" s="40">
        <v>1707</v>
      </c>
      <c r="G29" s="40">
        <v>1750</v>
      </c>
      <c r="H29" s="37">
        <v>1808</v>
      </c>
      <c r="I29" s="40">
        <v>1678</v>
      </c>
      <c r="J29" s="40">
        <v>1779</v>
      </c>
      <c r="K29" s="40">
        <v>1721</v>
      </c>
      <c r="L29" s="40">
        <v>1693</v>
      </c>
      <c r="M29" s="40">
        <v>1664</v>
      </c>
      <c r="N29" s="40">
        <v>1736</v>
      </c>
      <c r="O29" s="37">
        <v>1794</v>
      </c>
      <c r="P29" s="40">
        <v>1765</v>
      </c>
      <c r="Q29" s="40">
        <v>1693</v>
      </c>
      <c r="R29" s="40">
        <v>1736</v>
      </c>
      <c r="S29" s="40">
        <v>1707</v>
      </c>
      <c r="T29" s="40">
        <v>1678</v>
      </c>
      <c r="U29" s="40">
        <v>1707</v>
      </c>
      <c r="V29" s="37">
        <v>1808</v>
      </c>
      <c r="W29" s="40">
        <v>1707</v>
      </c>
      <c r="X29" s="40">
        <v>1736</v>
      </c>
      <c r="Y29" s="37">
        <v>1721</v>
      </c>
      <c r="Z29" s="40">
        <v>1765</v>
      </c>
      <c r="AA29" s="40">
        <v>1693</v>
      </c>
      <c r="AB29" s="40">
        <v>1707</v>
      </c>
      <c r="AC29" s="37">
        <v>1736</v>
      </c>
      <c r="AD29" s="40">
        <v>1736</v>
      </c>
      <c r="AE29" s="40">
        <v>1721</v>
      </c>
      <c r="AF29" s="40">
        <v>1736</v>
      </c>
      <c r="AG29" s="38"/>
      <c r="AH29" s="39">
        <f t="shared" si="2"/>
        <v>51918</v>
      </c>
      <c r="AI29" s="3"/>
      <c r="AJ29" s="3"/>
    </row>
    <row r="30" spans="1:39">
      <c r="A30" s="68">
        <v>22</v>
      </c>
      <c r="B30" s="69" t="s">
        <v>31</v>
      </c>
      <c r="C30" s="40">
        <v>1649</v>
      </c>
      <c r="D30" s="40">
        <v>1779</v>
      </c>
      <c r="E30" s="37">
        <v>1750</v>
      </c>
      <c r="F30" s="40">
        <v>1736</v>
      </c>
      <c r="G30" s="40">
        <v>1736</v>
      </c>
      <c r="H30" s="37">
        <v>1678</v>
      </c>
      <c r="I30" s="40">
        <v>1620</v>
      </c>
      <c r="J30" s="40">
        <v>1750</v>
      </c>
      <c r="K30" s="40">
        <v>1591</v>
      </c>
      <c r="L30" s="40">
        <v>1736</v>
      </c>
      <c r="M30" s="40">
        <v>1678</v>
      </c>
      <c r="N30" s="40">
        <v>1649</v>
      </c>
      <c r="O30" s="37">
        <v>1736</v>
      </c>
      <c r="P30" s="40">
        <v>1721</v>
      </c>
      <c r="Q30" s="40">
        <v>1678</v>
      </c>
      <c r="R30" s="40">
        <v>1808</v>
      </c>
      <c r="S30" s="40">
        <v>1678</v>
      </c>
      <c r="T30" s="40">
        <v>1736</v>
      </c>
      <c r="U30" s="40">
        <v>1736</v>
      </c>
      <c r="V30" s="37">
        <v>1721</v>
      </c>
      <c r="W30" s="40">
        <v>1736</v>
      </c>
      <c r="X30" s="40">
        <v>1707</v>
      </c>
      <c r="Y30" s="37">
        <v>1664</v>
      </c>
      <c r="Z30" s="40">
        <v>1693</v>
      </c>
      <c r="AA30" s="40">
        <v>1707</v>
      </c>
      <c r="AB30" s="40">
        <v>1649</v>
      </c>
      <c r="AC30" s="37">
        <v>1721</v>
      </c>
      <c r="AD30" s="40">
        <v>1577</v>
      </c>
      <c r="AE30" s="40">
        <v>1779</v>
      </c>
      <c r="AF30" s="40">
        <v>1707</v>
      </c>
      <c r="AG30" s="38"/>
      <c r="AH30" s="39">
        <f t="shared" si="2"/>
        <v>51106</v>
      </c>
      <c r="AI30" s="3"/>
      <c r="AJ30" s="3"/>
    </row>
    <row r="31" spans="1:39">
      <c r="A31" s="68">
        <v>23</v>
      </c>
      <c r="B31" s="69" t="s">
        <v>32</v>
      </c>
      <c r="C31" s="40">
        <v>1649</v>
      </c>
      <c r="D31" s="40">
        <v>1678</v>
      </c>
      <c r="E31" s="37">
        <v>1721</v>
      </c>
      <c r="F31" s="40">
        <v>1635</v>
      </c>
      <c r="G31" s="40">
        <v>1678</v>
      </c>
      <c r="H31" s="37">
        <v>1750</v>
      </c>
      <c r="I31" s="40">
        <v>1533</v>
      </c>
      <c r="J31" s="40">
        <v>1649</v>
      </c>
      <c r="K31" s="40">
        <v>1721</v>
      </c>
      <c r="L31" s="40">
        <v>1707</v>
      </c>
      <c r="M31" s="40">
        <v>1620</v>
      </c>
      <c r="N31" s="40">
        <v>1635</v>
      </c>
      <c r="O31" s="37">
        <v>1649</v>
      </c>
      <c r="P31" s="40">
        <v>1620</v>
      </c>
      <c r="Q31" s="40">
        <v>1693</v>
      </c>
      <c r="R31" s="40">
        <v>1707</v>
      </c>
      <c r="S31" s="40">
        <v>1577</v>
      </c>
      <c r="T31" s="40">
        <v>1678</v>
      </c>
      <c r="U31" s="40">
        <v>1664</v>
      </c>
      <c r="V31" s="37">
        <v>1721</v>
      </c>
      <c r="W31" s="40">
        <v>1591</v>
      </c>
      <c r="X31" s="40">
        <v>1707</v>
      </c>
      <c r="Y31" s="37">
        <v>1678</v>
      </c>
      <c r="Z31" s="40">
        <v>1678</v>
      </c>
      <c r="AA31" s="40">
        <v>1649</v>
      </c>
      <c r="AB31" s="40">
        <v>1779</v>
      </c>
      <c r="AC31" s="37">
        <v>1577</v>
      </c>
      <c r="AD31" s="40">
        <v>1620</v>
      </c>
      <c r="AE31" s="40">
        <v>1635</v>
      </c>
      <c r="AF31" s="40">
        <v>1649</v>
      </c>
      <c r="AG31" s="38"/>
      <c r="AH31" s="39">
        <f t="shared" si="2"/>
        <v>49848</v>
      </c>
      <c r="AI31" s="3"/>
      <c r="AJ31" s="3"/>
    </row>
    <row r="32" spans="1:39">
      <c r="A32" s="68">
        <v>24</v>
      </c>
      <c r="B32" s="69" t="s">
        <v>33</v>
      </c>
      <c r="C32" s="40">
        <v>1765</v>
      </c>
      <c r="D32" s="40">
        <v>1750</v>
      </c>
      <c r="E32" s="37">
        <v>1779</v>
      </c>
      <c r="F32" s="40">
        <v>1736</v>
      </c>
      <c r="G32" s="40">
        <v>1693</v>
      </c>
      <c r="H32" s="37">
        <v>1707</v>
      </c>
      <c r="I32" s="40">
        <v>1721</v>
      </c>
      <c r="J32" s="40">
        <v>1765</v>
      </c>
      <c r="K32" s="40">
        <v>1721</v>
      </c>
      <c r="L32" s="40">
        <v>1736</v>
      </c>
      <c r="M32" s="40">
        <v>1721</v>
      </c>
      <c r="N32" s="40">
        <v>1606</v>
      </c>
      <c r="O32" s="37">
        <v>1707</v>
      </c>
      <c r="P32" s="40">
        <v>1693</v>
      </c>
      <c r="Q32" s="40">
        <v>1721</v>
      </c>
      <c r="R32" s="40">
        <v>1765</v>
      </c>
      <c r="S32" s="40">
        <v>1721</v>
      </c>
      <c r="T32" s="40">
        <v>1693</v>
      </c>
      <c r="U32" s="40">
        <v>1707</v>
      </c>
      <c r="V32" s="37">
        <v>1779</v>
      </c>
      <c r="W32" s="40">
        <v>1664</v>
      </c>
      <c r="X32" s="40">
        <v>1765</v>
      </c>
      <c r="Y32" s="37">
        <v>1794</v>
      </c>
      <c r="Z32" s="40">
        <v>1779</v>
      </c>
      <c r="AA32" s="40">
        <v>1736</v>
      </c>
      <c r="AB32" s="40">
        <v>1794</v>
      </c>
      <c r="AC32" s="37">
        <v>1765</v>
      </c>
      <c r="AD32" s="40">
        <v>1664</v>
      </c>
      <c r="AE32" s="40">
        <v>1707</v>
      </c>
      <c r="AF32" s="40">
        <v>1693</v>
      </c>
      <c r="AG32" s="38"/>
      <c r="AH32" s="39">
        <f t="shared" si="2"/>
        <v>51847</v>
      </c>
      <c r="AI32" s="3"/>
      <c r="AJ32" s="3"/>
      <c r="AM32" s="70"/>
    </row>
    <row r="33" spans="1:37">
      <c r="A33" s="68">
        <v>25</v>
      </c>
      <c r="B33" s="69" t="s">
        <v>34</v>
      </c>
      <c r="C33" s="40">
        <v>1664</v>
      </c>
      <c r="D33" s="40">
        <v>1664</v>
      </c>
      <c r="E33" s="37">
        <v>1736</v>
      </c>
      <c r="F33" s="40">
        <v>1721</v>
      </c>
      <c r="G33" s="40">
        <v>1693</v>
      </c>
      <c r="H33" s="37">
        <v>1721</v>
      </c>
      <c r="I33" s="40">
        <v>1693</v>
      </c>
      <c r="J33" s="40">
        <v>1707</v>
      </c>
      <c r="K33" s="40">
        <v>1707</v>
      </c>
      <c r="L33" s="40">
        <v>1750</v>
      </c>
      <c r="M33" s="40">
        <v>1649</v>
      </c>
      <c r="N33" s="40">
        <v>1635</v>
      </c>
      <c r="O33" s="37">
        <v>1678</v>
      </c>
      <c r="P33" s="40">
        <v>1707</v>
      </c>
      <c r="Q33" s="40">
        <v>1721</v>
      </c>
      <c r="R33" s="40">
        <v>1736</v>
      </c>
      <c r="S33" s="40">
        <v>1721</v>
      </c>
      <c r="T33" s="40">
        <v>1635</v>
      </c>
      <c r="U33" s="40">
        <v>1635</v>
      </c>
      <c r="V33" s="37">
        <v>1620</v>
      </c>
      <c r="W33" s="40">
        <v>1649</v>
      </c>
      <c r="X33" s="40">
        <v>1707</v>
      </c>
      <c r="Y33" s="37">
        <v>1736</v>
      </c>
      <c r="Z33" s="40">
        <v>1794</v>
      </c>
      <c r="AA33" s="40">
        <v>1649</v>
      </c>
      <c r="AB33" s="40">
        <v>1750</v>
      </c>
      <c r="AC33" s="37">
        <v>1707</v>
      </c>
      <c r="AD33" s="40">
        <v>1577</v>
      </c>
      <c r="AE33" s="40">
        <v>1678</v>
      </c>
      <c r="AF33" s="40">
        <v>1664</v>
      </c>
      <c r="AG33" s="38"/>
      <c r="AH33" s="39">
        <f t="shared" si="2"/>
        <v>50704</v>
      </c>
      <c r="AI33" s="3"/>
      <c r="AJ33" s="3"/>
    </row>
    <row r="34" spans="1:37">
      <c r="A34" s="68">
        <v>26</v>
      </c>
      <c r="B34" s="69" t="s">
        <v>35</v>
      </c>
      <c r="C34" s="40">
        <v>1707</v>
      </c>
      <c r="D34" s="40">
        <v>1721</v>
      </c>
      <c r="E34" s="37">
        <v>1736</v>
      </c>
      <c r="F34" s="40">
        <v>1779</v>
      </c>
      <c r="G34" s="40">
        <v>1765</v>
      </c>
      <c r="H34" s="37">
        <v>1721</v>
      </c>
      <c r="I34" s="40">
        <v>1736</v>
      </c>
      <c r="J34" s="40">
        <v>1693</v>
      </c>
      <c r="K34" s="40">
        <v>1736</v>
      </c>
      <c r="L34" s="40">
        <v>1794</v>
      </c>
      <c r="M34" s="40">
        <v>1736</v>
      </c>
      <c r="N34" s="40">
        <v>1721</v>
      </c>
      <c r="O34" s="37">
        <v>1750</v>
      </c>
      <c r="P34" s="40">
        <v>1779</v>
      </c>
      <c r="Q34" s="40">
        <v>1693</v>
      </c>
      <c r="R34" s="40">
        <v>1794</v>
      </c>
      <c r="S34" s="40">
        <v>1693</v>
      </c>
      <c r="T34" s="40">
        <v>1707</v>
      </c>
      <c r="U34" s="40">
        <v>1765</v>
      </c>
      <c r="V34" s="37">
        <v>1750</v>
      </c>
      <c r="W34" s="40">
        <v>1721</v>
      </c>
      <c r="X34" s="40">
        <v>1852</v>
      </c>
      <c r="Y34" s="37">
        <v>1779</v>
      </c>
      <c r="Z34" s="40">
        <v>1808</v>
      </c>
      <c r="AA34" s="40">
        <v>1765</v>
      </c>
      <c r="AB34" s="40">
        <v>1779</v>
      </c>
      <c r="AC34" s="37">
        <v>1721</v>
      </c>
      <c r="AD34" s="40">
        <v>1721</v>
      </c>
      <c r="AE34" s="40">
        <v>1678</v>
      </c>
      <c r="AF34" s="40">
        <v>1707</v>
      </c>
      <c r="AG34" s="38"/>
      <c r="AH34" s="39">
        <f t="shared" si="2"/>
        <v>52307</v>
      </c>
      <c r="AI34" s="3"/>
      <c r="AJ34" s="3"/>
    </row>
    <row r="35" spans="1:37">
      <c r="A35" s="68">
        <v>27</v>
      </c>
      <c r="B35" s="69" t="s">
        <v>36</v>
      </c>
      <c r="C35" s="40">
        <v>1620</v>
      </c>
      <c r="D35" s="40">
        <v>1678</v>
      </c>
      <c r="E35" s="37">
        <v>1664</v>
      </c>
      <c r="F35" s="40">
        <v>1693</v>
      </c>
      <c r="G35" s="40">
        <v>1678</v>
      </c>
      <c r="H35" s="37">
        <v>1678</v>
      </c>
      <c r="I35" s="40">
        <v>1620</v>
      </c>
      <c r="J35" s="40">
        <v>1635</v>
      </c>
      <c r="K35" s="40">
        <v>1707</v>
      </c>
      <c r="L35" s="40">
        <v>1606</v>
      </c>
      <c r="M35" s="40">
        <v>1606</v>
      </c>
      <c r="N35" s="40">
        <v>1577</v>
      </c>
      <c r="O35" s="37">
        <v>1664</v>
      </c>
      <c r="P35" s="40">
        <v>1635</v>
      </c>
      <c r="Q35" s="40">
        <v>1649</v>
      </c>
      <c r="R35" s="40">
        <v>1736</v>
      </c>
      <c r="S35" s="40">
        <v>1548</v>
      </c>
      <c r="T35" s="40">
        <v>1562</v>
      </c>
      <c r="U35" s="40">
        <v>1461</v>
      </c>
      <c r="V35" s="37">
        <v>1721</v>
      </c>
      <c r="W35" s="40">
        <v>1591</v>
      </c>
      <c r="X35" s="40">
        <v>1693</v>
      </c>
      <c r="Y35" s="37">
        <v>1562</v>
      </c>
      <c r="Z35" s="40">
        <v>1577</v>
      </c>
      <c r="AA35" s="40">
        <v>1678</v>
      </c>
      <c r="AB35" s="40">
        <v>1664</v>
      </c>
      <c r="AC35" s="37">
        <v>1562</v>
      </c>
      <c r="AD35" s="40">
        <v>1533</v>
      </c>
      <c r="AE35" s="40">
        <v>1606</v>
      </c>
      <c r="AF35" s="40">
        <v>1664</v>
      </c>
      <c r="AG35" s="38"/>
      <c r="AH35" s="39">
        <f t="shared" si="2"/>
        <v>48868</v>
      </c>
      <c r="AI35" s="3"/>
      <c r="AJ35" s="3"/>
    </row>
    <row r="36" spans="1:37">
      <c r="A36" s="68">
        <v>28</v>
      </c>
      <c r="B36" s="69" t="s">
        <v>37</v>
      </c>
      <c r="C36" s="40">
        <v>1649</v>
      </c>
      <c r="D36" s="40">
        <v>1635</v>
      </c>
      <c r="E36" s="37">
        <v>1678</v>
      </c>
      <c r="F36" s="40">
        <v>1750</v>
      </c>
      <c r="G36" s="40">
        <v>1678</v>
      </c>
      <c r="H36" s="37">
        <v>1620</v>
      </c>
      <c r="I36" s="40">
        <v>1591</v>
      </c>
      <c r="J36" s="40">
        <v>1606</v>
      </c>
      <c r="K36" s="40">
        <v>1721</v>
      </c>
      <c r="L36" s="40">
        <v>1664</v>
      </c>
      <c r="M36" s="40">
        <v>1635</v>
      </c>
      <c r="N36" s="40">
        <v>1577</v>
      </c>
      <c r="O36" s="37">
        <v>1606</v>
      </c>
      <c r="P36" s="40">
        <v>1721</v>
      </c>
      <c r="Q36" s="40">
        <v>1721</v>
      </c>
      <c r="R36" s="40">
        <v>1635</v>
      </c>
      <c r="S36" s="40">
        <v>1649</v>
      </c>
      <c r="T36" s="40">
        <v>1693</v>
      </c>
      <c r="U36" s="40">
        <v>1678</v>
      </c>
      <c r="V36" s="37">
        <v>1649</v>
      </c>
      <c r="W36" s="40">
        <v>1664</v>
      </c>
      <c r="X36" s="40">
        <v>1707</v>
      </c>
      <c r="Y36" s="37">
        <v>1750</v>
      </c>
      <c r="Z36" s="40">
        <v>1678</v>
      </c>
      <c r="AA36" s="40">
        <v>1693</v>
      </c>
      <c r="AB36" s="40">
        <v>1707</v>
      </c>
      <c r="AC36" s="37">
        <v>1664</v>
      </c>
      <c r="AD36" s="40">
        <v>1504</v>
      </c>
      <c r="AE36" s="40">
        <v>1678</v>
      </c>
      <c r="AF36" s="40">
        <v>1721</v>
      </c>
      <c r="AG36" s="38"/>
      <c r="AH36" s="39">
        <f t="shared" si="2"/>
        <v>49922</v>
      </c>
      <c r="AI36" s="3"/>
      <c r="AJ36" s="3"/>
    </row>
    <row r="37" spans="1:37">
      <c r="A37" s="68">
        <v>29</v>
      </c>
      <c r="B37" s="69" t="s">
        <v>38</v>
      </c>
      <c r="C37" s="40">
        <v>1707</v>
      </c>
      <c r="D37" s="40">
        <v>1649</v>
      </c>
      <c r="E37" s="37">
        <v>1750</v>
      </c>
      <c r="F37" s="40">
        <v>1794</v>
      </c>
      <c r="G37" s="40">
        <v>1808</v>
      </c>
      <c r="H37" s="37">
        <v>1765</v>
      </c>
      <c r="I37" s="40">
        <v>1693</v>
      </c>
      <c r="J37" s="40">
        <v>1736</v>
      </c>
      <c r="K37" s="40">
        <v>1721</v>
      </c>
      <c r="L37" s="40">
        <v>1721</v>
      </c>
      <c r="M37" s="40">
        <v>1635</v>
      </c>
      <c r="N37" s="40">
        <v>1736</v>
      </c>
      <c r="O37" s="37">
        <v>1707</v>
      </c>
      <c r="P37" s="40">
        <v>1794</v>
      </c>
      <c r="Q37" s="40">
        <v>1721</v>
      </c>
      <c r="R37" s="40">
        <v>1678</v>
      </c>
      <c r="S37" s="40">
        <v>1765</v>
      </c>
      <c r="T37" s="40">
        <v>1678</v>
      </c>
      <c r="U37" s="40">
        <v>1823</v>
      </c>
      <c r="V37" s="37">
        <v>1866</v>
      </c>
      <c r="W37" s="40">
        <v>1721</v>
      </c>
      <c r="X37" s="40">
        <v>1779</v>
      </c>
      <c r="Y37" s="37">
        <v>1779</v>
      </c>
      <c r="Z37" s="40">
        <v>1794</v>
      </c>
      <c r="AA37" s="40">
        <v>1736</v>
      </c>
      <c r="AB37" s="40">
        <v>1707</v>
      </c>
      <c r="AC37" s="37">
        <v>1736</v>
      </c>
      <c r="AD37" s="40">
        <v>1635</v>
      </c>
      <c r="AE37" s="40">
        <v>1765</v>
      </c>
      <c r="AF37" s="40">
        <v>1866</v>
      </c>
      <c r="AG37" s="38"/>
      <c r="AH37" s="39">
        <f t="shared" si="2"/>
        <v>52265</v>
      </c>
      <c r="AI37" s="3"/>
      <c r="AJ37" s="3"/>
    </row>
    <row r="38" spans="1:37">
      <c r="A38" s="68">
        <v>30</v>
      </c>
      <c r="B38" s="69" t="s">
        <v>39</v>
      </c>
      <c r="C38" s="40">
        <v>1750</v>
      </c>
      <c r="D38" s="40">
        <v>1765</v>
      </c>
      <c r="E38" s="37">
        <v>1794</v>
      </c>
      <c r="F38" s="40">
        <v>1794</v>
      </c>
      <c r="G38" s="40">
        <v>1794</v>
      </c>
      <c r="H38" s="37">
        <v>1750</v>
      </c>
      <c r="I38" s="40">
        <v>1721</v>
      </c>
      <c r="J38" s="40">
        <v>1779</v>
      </c>
      <c r="K38" s="40">
        <v>1765</v>
      </c>
      <c r="L38" s="40">
        <v>1736</v>
      </c>
      <c r="M38" s="40">
        <v>1750</v>
      </c>
      <c r="N38" s="40">
        <v>1736</v>
      </c>
      <c r="O38" s="37">
        <v>1808</v>
      </c>
      <c r="P38" s="40">
        <v>1794</v>
      </c>
      <c r="Q38" s="40">
        <v>1750</v>
      </c>
      <c r="R38" s="40">
        <v>1721</v>
      </c>
      <c r="S38" s="40">
        <v>1765</v>
      </c>
      <c r="T38" s="40">
        <v>1794</v>
      </c>
      <c r="U38" s="40">
        <v>1808</v>
      </c>
      <c r="V38" s="37">
        <v>1852</v>
      </c>
      <c r="W38" s="40">
        <v>1736</v>
      </c>
      <c r="X38" s="40">
        <v>1808</v>
      </c>
      <c r="Y38" s="37">
        <v>1750</v>
      </c>
      <c r="Z38" s="40">
        <v>1808</v>
      </c>
      <c r="AA38" s="40">
        <v>1794</v>
      </c>
      <c r="AB38" s="40">
        <v>1808</v>
      </c>
      <c r="AC38" s="37">
        <v>1736</v>
      </c>
      <c r="AD38" s="40">
        <v>1693</v>
      </c>
      <c r="AE38" s="40">
        <v>1664</v>
      </c>
      <c r="AF38" s="40">
        <v>1794</v>
      </c>
      <c r="AG38" s="38"/>
      <c r="AH38" s="39">
        <f t="shared" si="2"/>
        <v>53017</v>
      </c>
      <c r="AI38" s="3"/>
      <c r="AJ38" s="3"/>
    </row>
    <row r="39" spans="1:37">
      <c r="A39" s="68">
        <v>31</v>
      </c>
      <c r="B39" s="69" t="s">
        <v>40</v>
      </c>
      <c r="C39" s="40">
        <v>1750</v>
      </c>
      <c r="D39" s="40">
        <v>1794</v>
      </c>
      <c r="E39" s="37">
        <v>1794</v>
      </c>
      <c r="F39" s="40">
        <v>1823</v>
      </c>
      <c r="G39" s="40">
        <v>1736</v>
      </c>
      <c r="H39" s="37">
        <v>1620</v>
      </c>
      <c r="I39" s="40">
        <v>1693</v>
      </c>
      <c r="J39" s="40">
        <v>1837</v>
      </c>
      <c r="K39" s="40">
        <v>1664</v>
      </c>
      <c r="L39" s="40">
        <v>1721</v>
      </c>
      <c r="M39" s="40">
        <v>1693</v>
      </c>
      <c r="N39" s="40">
        <v>1750</v>
      </c>
      <c r="O39" s="37">
        <v>1779</v>
      </c>
      <c r="P39" s="40">
        <v>1765</v>
      </c>
      <c r="Q39" s="40">
        <v>1794</v>
      </c>
      <c r="R39" s="40">
        <v>1707</v>
      </c>
      <c r="S39" s="40">
        <v>1794</v>
      </c>
      <c r="T39" s="40">
        <v>1765</v>
      </c>
      <c r="U39" s="40">
        <v>1808</v>
      </c>
      <c r="V39" s="37">
        <v>1808</v>
      </c>
      <c r="W39" s="40">
        <v>1664</v>
      </c>
      <c r="X39" s="40">
        <v>1707</v>
      </c>
      <c r="Y39" s="37">
        <v>1750</v>
      </c>
      <c r="Z39" s="40">
        <v>1765</v>
      </c>
      <c r="AA39" s="40">
        <v>1736</v>
      </c>
      <c r="AB39" s="40">
        <v>1765</v>
      </c>
      <c r="AC39" s="37">
        <v>1794</v>
      </c>
      <c r="AD39" s="40">
        <v>1678</v>
      </c>
      <c r="AE39" s="40">
        <v>1852</v>
      </c>
      <c r="AF39" s="40">
        <v>1765</v>
      </c>
      <c r="AG39" s="38"/>
      <c r="AH39" s="39">
        <f t="shared" si="2"/>
        <v>52571</v>
      </c>
      <c r="AI39" s="3"/>
      <c r="AJ39" s="3"/>
    </row>
    <row r="40" spans="1:37">
      <c r="A40" s="68">
        <v>32</v>
      </c>
      <c r="B40" s="69" t="s">
        <v>41</v>
      </c>
      <c r="C40" s="40">
        <v>1721</v>
      </c>
      <c r="D40" s="40">
        <v>1808</v>
      </c>
      <c r="E40" s="37">
        <v>1779</v>
      </c>
      <c r="F40" s="40">
        <v>1808</v>
      </c>
      <c r="G40" s="40">
        <v>1736</v>
      </c>
      <c r="H40" s="37">
        <v>1808</v>
      </c>
      <c r="I40" s="40">
        <v>1823</v>
      </c>
      <c r="J40" s="40">
        <v>1765</v>
      </c>
      <c r="K40" s="40">
        <v>1649</v>
      </c>
      <c r="L40" s="40">
        <v>1678</v>
      </c>
      <c r="M40" s="40">
        <v>1721</v>
      </c>
      <c r="N40" s="40">
        <v>1750</v>
      </c>
      <c r="O40" s="37">
        <v>1750</v>
      </c>
      <c r="P40" s="40">
        <v>1750</v>
      </c>
      <c r="Q40" s="40">
        <v>1779</v>
      </c>
      <c r="R40" s="40">
        <v>1693</v>
      </c>
      <c r="S40" s="40">
        <v>1750</v>
      </c>
      <c r="T40" s="40">
        <v>1664</v>
      </c>
      <c r="U40" s="40">
        <v>1837</v>
      </c>
      <c r="V40" s="37">
        <v>1895</v>
      </c>
      <c r="W40" s="40">
        <v>1736</v>
      </c>
      <c r="X40" s="40">
        <v>1721</v>
      </c>
      <c r="Y40" s="37">
        <v>1765</v>
      </c>
      <c r="Z40" s="40">
        <v>1779</v>
      </c>
      <c r="AA40" s="40">
        <v>1837</v>
      </c>
      <c r="AB40" s="40">
        <v>1808</v>
      </c>
      <c r="AC40" s="37">
        <v>1779</v>
      </c>
      <c r="AD40" s="40">
        <v>1693</v>
      </c>
      <c r="AE40" s="40">
        <v>1823</v>
      </c>
      <c r="AF40" s="40">
        <v>1765</v>
      </c>
      <c r="AG40" s="38"/>
      <c r="AH40" s="39">
        <f t="shared" si="2"/>
        <v>52870</v>
      </c>
      <c r="AI40" s="3"/>
      <c r="AJ40" s="3"/>
    </row>
    <row r="41" spans="1:37">
      <c r="A41" s="68">
        <v>33</v>
      </c>
      <c r="B41" s="69" t="s">
        <v>42</v>
      </c>
      <c r="C41" s="40">
        <v>1736</v>
      </c>
      <c r="D41" s="40">
        <v>1721</v>
      </c>
      <c r="E41" s="37">
        <v>1808</v>
      </c>
      <c r="F41" s="40">
        <v>1808</v>
      </c>
      <c r="G41" s="40">
        <v>1736</v>
      </c>
      <c r="H41" s="37">
        <v>1779</v>
      </c>
      <c r="I41" s="40">
        <v>1808</v>
      </c>
      <c r="J41" s="40">
        <v>1736</v>
      </c>
      <c r="K41" s="40">
        <v>1693</v>
      </c>
      <c r="L41" s="40">
        <v>1721</v>
      </c>
      <c r="M41" s="40">
        <v>1779</v>
      </c>
      <c r="N41" s="40">
        <v>1693</v>
      </c>
      <c r="O41" s="37">
        <v>1765</v>
      </c>
      <c r="P41" s="40">
        <v>1808</v>
      </c>
      <c r="Q41" s="40">
        <v>1736</v>
      </c>
      <c r="R41" s="40">
        <v>1721</v>
      </c>
      <c r="S41" s="40">
        <v>1750</v>
      </c>
      <c r="T41" s="40">
        <v>1721</v>
      </c>
      <c r="U41" s="40">
        <v>1750</v>
      </c>
      <c r="V41" s="37">
        <v>1794</v>
      </c>
      <c r="W41" s="40">
        <v>1779</v>
      </c>
      <c r="X41" s="40">
        <v>1808</v>
      </c>
      <c r="Y41" s="37">
        <v>1794</v>
      </c>
      <c r="Z41" s="40">
        <v>1765</v>
      </c>
      <c r="AA41" s="40">
        <v>1707</v>
      </c>
      <c r="AB41" s="40">
        <v>1794</v>
      </c>
      <c r="AC41" s="37">
        <v>1721</v>
      </c>
      <c r="AD41" s="40">
        <v>1707</v>
      </c>
      <c r="AE41" s="40">
        <v>1808</v>
      </c>
      <c r="AF41" s="40">
        <v>1779</v>
      </c>
      <c r="AG41" s="38"/>
      <c r="AH41" s="39">
        <f t="shared" si="2"/>
        <v>52725</v>
      </c>
      <c r="AI41" s="3"/>
      <c r="AJ41" s="3"/>
    </row>
    <row r="42" spans="1:37">
      <c r="A42" s="68">
        <v>34</v>
      </c>
      <c r="B42" s="69" t="s">
        <v>43</v>
      </c>
      <c r="C42" s="40">
        <v>1765</v>
      </c>
      <c r="D42" s="40">
        <v>1750</v>
      </c>
      <c r="E42" s="37">
        <v>1808</v>
      </c>
      <c r="F42" s="40">
        <v>1823</v>
      </c>
      <c r="G42" s="40">
        <v>1620</v>
      </c>
      <c r="H42" s="37">
        <v>1779</v>
      </c>
      <c r="I42" s="40">
        <v>1765</v>
      </c>
      <c r="J42" s="40">
        <v>1779</v>
      </c>
      <c r="K42" s="40">
        <v>1721</v>
      </c>
      <c r="L42" s="40">
        <v>1765</v>
      </c>
      <c r="M42" s="40">
        <v>1779</v>
      </c>
      <c r="N42" s="40">
        <v>1707</v>
      </c>
      <c r="O42" s="37">
        <v>1808</v>
      </c>
      <c r="P42" s="40">
        <v>1765</v>
      </c>
      <c r="Q42" s="40">
        <v>1765</v>
      </c>
      <c r="R42" s="40">
        <v>1736</v>
      </c>
      <c r="S42" s="40">
        <v>1750</v>
      </c>
      <c r="T42" s="40">
        <v>1750</v>
      </c>
      <c r="U42" s="40">
        <v>1779</v>
      </c>
      <c r="V42" s="37">
        <v>1794</v>
      </c>
      <c r="W42" s="40">
        <v>1794</v>
      </c>
      <c r="X42" s="40">
        <v>1750</v>
      </c>
      <c r="Y42" s="37">
        <v>1794</v>
      </c>
      <c r="Z42" s="40">
        <v>1750</v>
      </c>
      <c r="AA42" s="40">
        <v>1794</v>
      </c>
      <c r="AB42" s="40">
        <v>1765</v>
      </c>
      <c r="AC42" s="37">
        <v>1750</v>
      </c>
      <c r="AD42" s="40">
        <v>1707</v>
      </c>
      <c r="AE42" s="40">
        <v>1823</v>
      </c>
      <c r="AF42" s="40">
        <v>1837</v>
      </c>
      <c r="AG42" s="38"/>
      <c r="AH42" s="39">
        <f t="shared" si="2"/>
        <v>52972</v>
      </c>
      <c r="AI42" s="3"/>
      <c r="AJ42" s="3"/>
    </row>
    <row r="43" spans="1:37">
      <c r="A43" s="68">
        <v>35</v>
      </c>
      <c r="B43" s="69" t="s">
        <v>44</v>
      </c>
      <c r="C43" s="40">
        <v>1707</v>
      </c>
      <c r="D43" s="40">
        <v>1765</v>
      </c>
      <c r="E43" s="37">
        <v>1664</v>
      </c>
      <c r="F43" s="40">
        <v>1794</v>
      </c>
      <c r="G43" s="40">
        <v>1693</v>
      </c>
      <c r="H43" s="37">
        <v>1577</v>
      </c>
      <c r="I43" s="40">
        <v>1779</v>
      </c>
      <c r="J43" s="40">
        <v>1693</v>
      </c>
      <c r="K43" s="40">
        <v>1606</v>
      </c>
      <c r="L43" s="40">
        <v>1693</v>
      </c>
      <c r="M43" s="40">
        <v>1606</v>
      </c>
      <c r="N43" s="40">
        <v>1649</v>
      </c>
      <c r="O43" s="37">
        <v>1721</v>
      </c>
      <c r="P43" s="40">
        <v>1750</v>
      </c>
      <c r="Q43" s="40">
        <v>1693</v>
      </c>
      <c r="R43" s="40">
        <v>1664</v>
      </c>
      <c r="S43" s="40">
        <v>1736</v>
      </c>
      <c r="T43" s="40">
        <v>1721</v>
      </c>
      <c r="U43" s="40">
        <v>1693</v>
      </c>
      <c r="V43" s="37">
        <v>1693</v>
      </c>
      <c r="W43" s="40">
        <v>1649</v>
      </c>
      <c r="X43" s="40">
        <v>1707</v>
      </c>
      <c r="Y43" s="37">
        <v>1721</v>
      </c>
      <c r="Z43" s="40">
        <v>1693</v>
      </c>
      <c r="AA43" s="40">
        <v>1693</v>
      </c>
      <c r="AB43" s="40">
        <v>1736</v>
      </c>
      <c r="AC43" s="37">
        <v>1779</v>
      </c>
      <c r="AD43" s="40">
        <v>1649</v>
      </c>
      <c r="AE43" s="40">
        <v>1794</v>
      </c>
      <c r="AF43" s="40">
        <v>1693</v>
      </c>
      <c r="AG43" s="38"/>
      <c r="AH43" s="39">
        <f t="shared" si="2"/>
        <v>51011</v>
      </c>
      <c r="AI43" s="3"/>
      <c r="AJ43" s="3"/>
    </row>
    <row r="44" spans="1:37">
      <c r="A44" s="68">
        <v>36</v>
      </c>
      <c r="B44" s="69" t="s">
        <v>45</v>
      </c>
      <c r="C44" s="40">
        <v>1750</v>
      </c>
      <c r="D44" s="40">
        <v>1765</v>
      </c>
      <c r="E44" s="37">
        <v>1765</v>
      </c>
      <c r="F44" s="40">
        <v>1837</v>
      </c>
      <c r="G44" s="40">
        <v>1779</v>
      </c>
      <c r="H44" s="37">
        <v>1736</v>
      </c>
      <c r="I44" s="40">
        <v>1794</v>
      </c>
      <c r="J44" s="40">
        <v>1765</v>
      </c>
      <c r="K44" s="40">
        <v>1693</v>
      </c>
      <c r="L44" s="40">
        <v>1750</v>
      </c>
      <c r="M44" s="40">
        <v>1721</v>
      </c>
      <c r="N44" s="40">
        <v>1707</v>
      </c>
      <c r="O44" s="37">
        <v>1794</v>
      </c>
      <c r="P44" s="40">
        <v>1765</v>
      </c>
      <c r="Q44" s="40">
        <v>1693</v>
      </c>
      <c r="R44" s="40">
        <v>1707</v>
      </c>
      <c r="S44" s="40">
        <v>1765</v>
      </c>
      <c r="T44" s="40">
        <v>1750</v>
      </c>
      <c r="U44" s="40">
        <v>1736</v>
      </c>
      <c r="V44" s="37">
        <v>1852</v>
      </c>
      <c r="W44" s="40">
        <v>1852</v>
      </c>
      <c r="X44" s="40">
        <v>1750</v>
      </c>
      <c r="Y44" s="37">
        <v>1765</v>
      </c>
      <c r="Z44" s="40">
        <v>1693</v>
      </c>
      <c r="AA44" s="40">
        <v>1750</v>
      </c>
      <c r="AB44" s="40">
        <v>1678</v>
      </c>
      <c r="AC44" s="37">
        <v>1779</v>
      </c>
      <c r="AD44" s="40">
        <v>1707</v>
      </c>
      <c r="AE44" s="40">
        <v>1794</v>
      </c>
      <c r="AF44" s="40">
        <v>1794</v>
      </c>
      <c r="AG44" s="38"/>
      <c r="AH44" s="39">
        <f t="shared" si="2"/>
        <v>52686</v>
      </c>
      <c r="AI44" s="3"/>
      <c r="AJ44" s="3"/>
    </row>
    <row r="45" spans="1:37">
      <c r="A45" s="68">
        <v>37</v>
      </c>
      <c r="B45" s="69" t="s">
        <v>46</v>
      </c>
      <c r="C45" s="40">
        <v>1736</v>
      </c>
      <c r="D45" s="40">
        <v>1794</v>
      </c>
      <c r="E45" s="37">
        <v>1750</v>
      </c>
      <c r="F45" s="40">
        <v>1750</v>
      </c>
      <c r="G45" s="40">
        <v>1707</v>
      </c>
      <c r="H45" s="37">
        <v>1620</v>
      </c>
      <c r="I45" s="40">
        <v>1678</v>
      </c>
      <c r="J45" s="40">
        <v>1736</v>
      </c>
      <c r="K45" s="40">
        <v>1779</v>
      </c>
      <c r="L45" s="40">
        <v>1736</v>
      </c>
      <c r="M45" s="40">
        <v>1693</v>
      </c>
      <c r="N45" s="40">
        <v>1664</v>
      </c>
      <c r="O45" s="37">
        <v>1664</v>
      </c>
      <c r="P45" s="40">
        <v>1736</v>
      </c>
      <c r="Q45" s="40">
        <v>1635</v>
      </c>
      <c r="R45" s="40">
        <v>1562</v>
      </c>
      <c r="S45" s="40">
        <v>1736</v>
      </c>
      <c r="T45" s="40">
        <v>1693</v>
      </c>
      <c r="U45" s="40">
        <v>1721</v>
      </c>
      <c r="V45" s="37">
        <v>1779</v>
      </c>
      <c r="W45" s="40">
        <v>1779</v>
      </c>
      <c r="X45" s="40">
        <v>1620</v>
      </c>
      <c r="Y45" s="37">
        <v>1707</v>
      </c>
      <c r="Z45" s="40">
        <v>1591</v>
      </c>
      <c r="AA45" s="40">
        <v>1721</v>
      </c>
      <c r="AB45" s="40">
        <v>1736</v>
      </c>
      <c r="AC45" s="37">
        <v>1808</v>
      </c>
      <c r="AD45" s="40">
        <v>1664</v>
      </c>
      <c r="AE45" s="40">
        <v>1721</v>
      </c>
      <c r="AF45" s="40">
        <v>1664</v>
      </c>
      <c r="AG45" s="38"/>
      <c r="AH45" s="39">
        <f>SUM(C45:AG45)</f>
        <v>51180</v>
      </c>
      <c r="AI45" s="3"/>
      <c r="AJ45" s="3"/>
    </row>
    <row r="46" spans="1:37">
      <c r="A46" s="68">
        <v>38</v>
      </c>
      <c r="B46" s="69" t="s">
        <v>47</v>
      </c>
      <c r="C46" s="40">
        <v>1808</v>
      </c>
      <c r="D46" s="40">
        <v>1721</v>
      </c>
      <c r="E46" s="37">
        <v>1736</v>
      </c>
      <c r="F46" s="40">
        <v>1779</v>
      </c>
      <c r="G46" s="40">
        <v>1750</v>
      </c>
      <c r="H46" s="37">
        <v>1765</v>
      </c>
      <c r="I46" s="40">
        <v>1736</v>
      </c>
      <c r="J46" s="40">
        <v>1736</v>
      </c>
      <c r="K46" s="40">
        <v>1794</v>
      </c>
      <c r="L46" s="40">
        <v>1765</v>
      </c>
      <c r="M46" s="40">
        <v>1779</v>
      </c>
      <c r="N46" s="40">
        <v>1693</v>
      </c>
      <c r="O46" s="37">
        <v>1837</v>
      </c>
      <c r="P46" s="40">
        <v>1779</v>
      </c>
      <c r="Q46" s="40">
        <v>1750</v>
      </c>
      <c r="R46" s="40">
        <v>1750</v>
      </c>
      <c r="S46" s="40">
        <v>1895</v>
      </c>
      <c r="T46" s="40">
        <v>1721</v>
      </c>
      <c r="U46" s="40">
        <v>1721</v>
      </c>
      <c r="V46" s="37">
        <v>1910</v>
      </c>
      <c r="W46" s="40">
        <v>1823</v>
      </c>
      <c r="X46" s="40">
        <v>1765</v>
      </c>
      <c r="Y46" s="37">
        <v>1765</v>
      </c>
      <c r="Z46" s="40">
        <v>1794</v>
      </c>
      <c r="AA46" s="40">
        <v>1736</v>
      </c>
      <c r="AB46" s="40">
        <v>1750</v>
      </c>
      <c r="AC46" s="37">
        <v>1823</v>
      </c>
      <c r="AD46" s="40">
        <v>1750</v>
      </c>
      <c r="AE46" s="40">
        <v>1693</v>
      </c>
      <c r="AF46" s="40">
        <v>1693</v>
      </c>
      <c r="AG46" s="38"/>
      <c r="AH46" s="39">
        <f t="shared" si="2"/>
        <v>53017</v>
      </c>
      <c r="AI46" s="3"/>
      <c r="AJ46" s="3"/>
    </row>
    <row r="47" spans="1:37">
      <c r="A47" s="68">
        <v>39</v>
      </c>
      <c r="B47" s="69" t="s">
        <v>48</v>
      </c>
      <c r="C47" s="40">
        <v>1779</v>
      </c>
      <c r="D47" s="40">
        <v>1664</v>
      </c>
      <c r="E47" s="37">
        <v>1635</v>
      </c>
      <c r="F47" s="40">
        <v>1693</v>
      </c>
      <c r="G47" s="40">
        <v>1678</v>
      </c>
      <c r="H47" s="37">
        <v>1461</v>
      </c>
      <c r="I47" s="40">
        <v>1664</v>
      </c>
      <c r="J47" s="40">
        <v>1707</v>
      </c>
      <c r="K47" s="40">
        <v>1837</v>
      </c>
      <c r="L47" s="40">
        <v>1548</v>
      </c>
      <c r="M47" s="40">
        <v>1693</v>
      </c>
      <c r="N47" s="40">
        <v>1664</v>
      </c>
      <c r="O47" s="37">
        <v>1736</v>
      </c>
      <c r="P47" s="40">
        <v>1678</v>
      </c>
      <c r="Q47" s="40">
        <v>1678</v>
      </c>
      <c r="R47" s="40">
        <v>1693</v>
      </c>
      <c r="S47" s="40">
        <v>1664</v>
      </c>
      <c r="T47" s="40">
        <v>1664</v>
      </c>
      <c r="U47" s="40">
        <v>1664</v>
      </c>
      <c r="V47" s="37">
        <v>1779</v>
      </c>
      <c r="W47" s="40">
        <v>1678</v>
      </c>
      <c r="X47" s="40">
        <v>1707</v>
      </c>
      <c r="Y47" s="37">
        <v>1591</v>
      </c>
      <c r="Z47" s="40">
        <v>1693</v>
      </c>
      <c r="AA47" s="40">
        <v>1707</v>
      </c>
      <c r="AB47" s="40">
        <v>1678</v>
      </c>
      <c r="AC47" s="37">
        <v>1664</v>
      </c>
      <c r="AD47" s="40">
        <v>1620</v>
      </c>
      <c r="AE47" s="40">
        <v>1693</v>
      </c>
      <c r="AF47" s="40">
        <v>1649</v>
      </c>
      <c r="AG47" s="38"/>
      <c r="AH47" s="39">
        <f t="shared" si="2"/>
        <v>50259</v>
      </c>
      <c r="AI47" s="3"/>
      <c r="AJ47" s="3"/>
      <c r="AK47" s="41"/>
    </row>
    <row r="48" spans="1:37">
      <c r="A48" s="68">
        <v>40</v>
      </c>
      <c r="B48" s="69" t="s">
        <v>49</v>
      </c>
      <c r="C48" s="40">
        <v>1794</v>
      </c>
      <c r="D48" s="40">
        <v>1736</v>
      </c>
      <c r="E48" s="37">
        <v>1736</v>
      </c>
      <c r="F48" s="40">
        <v>1707</v>
      </c>
      <c r="G48" s="40">
        <v>1779</v>
      </c>
      <c r="H48" s="37">
        <v>1693</v>
      </c>
      <c r="I48" s="40">
        <v>1707</v>
      </c>
      <c r="J48" s="40">
        <v>1707</v>
      </c>
      <c r="K48" s="40">
        <v>1693</v>
      </c>
      <c r="L48" s="40">
        <v>1707</v>
      </c>
      <c r="M48" s="40">
        <v>1707</v>
      </c>
      <c r="N48" s="40">
        <v>1548</v>
      </c>
      <c r="O48" s="37">
        <v>1707</v>
      </c>
      <c r="P48" s="40">
        <v>1808</v>
      </c>
      <c r="Q48" s="40">
        <v>1779</v>
      </c>
      <c r="R48" s="40">
        <v>1678</v>
      </c>
      <c r="S48" s="40">
        <v>1707</v>
      </c>
      <c r="T48" s="40">
        <v>1736</v>
      </c>
      <c r="U48" s="40">
        <v>1721</v>
      </c>
      <c r="V48" s="37">
        <v>1750</v>
      </c>
      <c r="W48" s="40">
        <v>1794</v>
      </c>
      <c r="X48" s="40">
        <v>1721</v>
      </c>
      <c r="Y48" s="37">
        <v>1678</v>
      </c>
      <c r="Z48" s="40">
        <v>1736</v>
      </c>
      <c r="AA48" s="40">
        <v>1664</v>
      </c>
      <c r="AB48" s="40">
        <v>1736</v>
      </c>
      <c r="AC48" s="37">
        <v>1736</v>
      </c>
      <c r="AD48" s="40">
        <v>1678</v>
      </c>
      <c r="AE48" s="40">
        <v>1736</v>
      </c>
      <c r="AF48" s="40">
        <v>1548</v>
      </c>
      <c r="AG48" s="38"/>
      <c r="AH48" s="39">
        <f t="shared" si="2"/>
        <v>51427</v>
      </c>
      <c r="AI48" s="3"/>
      <c r="AJ48" s="3"/>
    </row>
    <row r="49" spans="1:37">
      <c r="A49" s="68">
        <v>41</v>
      </c>
      <c r="B49" s="69" t="s">
        <v>50</v>
      </c>
      <c r="C49" s="40">
        <v>1635</v>
      </c>
      <c r="D49" s="40">
        <v>1823</v>
      </c>
      <c r="E49" s="37">
        <v>1765</v>
      </c>
      <c r="F49" s="40">
        <v>1765</v>
      </c>
      <c r="G49" s="40">
        <v>1823</v>
      </c>
      <c r="H49" s="37">
        <v>1779</v>
      </c>
      <c r="I49" s="40">
        <v>1779</v>
      </c>
      <c r="J49" s="40">
        <v>1750</v>
      </c>
      <c r="K49" s="40">
        <v>1852</v>
      </c>
      <c r="L49" s="40">
        <v>1765</v>
      </c>
      <c r="M49" s="40">
        <v>1693</v>
      </c>
      <c r="N49" s="40">
        <v>1736</v>
      </c>
      <c r="O49" s="37">
        <v>1808</v>
      </c>
      <c r="P49" s="40">
        <v>1794</v>
      </c>
      <c r="Q49" s="40">
        <v>1750</v>
      </c>
      <c r="R49" s="40">
        <v>1693</v>
      </c>
      <c r="S49" s="40">
        <v>1794</v>
      </c>
      <c r="T49" s="40">
        <v>1866</v>
      </c>
      <c r="U49" s="40">
        <v>1736</v>
      </c>
      <c r="V49" s="37">
        <v>1736</v>
      </c>
      <c r="W49" s="40">
        <v>1779</v>
      </c>
      <c r="X49" s="40">
        <v>1808</v>
      </c>
      <c r="Y49" s="37">
        <v>1721</v>
      </c>
      <c r="Z49" s="40">
        <v>1765</v>
      </c>
      <c r="AA49" s="40">
        <v>1649</v>
      </c>
      <c r="AB49" s="40">
        <v>1852</v>
      </c>
      <c r="AC49" s="37">
        <v>1808</v>
      </c>
      <c r="AD49" s="40">
        <v>1765</v>
      </c>
      <c r="AE49" s="40">
        <v>1721</v>
      </c>
      <c r="AF49" s="40">
        <v>1620</v>
      </c>
      <c r="AG49" s="38"/>
      <c r="AH49" s="39">
        <f t="shared" si="2"/>
        <v>52830</v>
      </c>
      <c r="AI49" s="3"/>
      <c r="AJ49" s="3"/>
    </row>
    <row r="50" spans="1:37">
      <c r="A50" s="68">
        <v>42</v>
      </c>
      <c r="B50" s="69" t="s">
        <v>51</v>
      </c>
      <c r="C50" s="40">
        <v>1721</v>
      </c>
      <c r="D50" s="40">
        <v>1837</v>
      </c>
      <c r="E50" s="37">
        <v>1866</v>
      </c>
      <c r="F50" s="40">
        <v>1808</v>
      </c>
      <c r="G50" s="40">
        <v>1823</v>
      </c>
      <c r="H50" s="37">
        <v>1837</v>
      </c>
      <c r="I50" s="40">
        <v>1779</v>
      </c>
      <c r="J50" s="40">
        <v>1765</v>
      </c>
      <c r="K50" s="40">
        <v>1721</v>
      </c>
      <c r="L50" s="40">
        <v>1837</v>
      </c>
      <c r="M50" s="40">
        <v>1779</v>
      </c>
      <c r="N50" s="40">
        <v>1765</v>
      </c>
      <c r="O50" s="37">
        <v>1721</v>
      </c>
      <c r="P50" s="40">
        <v>1794</v>
      </c>
      <c r="Q50" s="40">
        <v>1779</v>
      </c>
      <c r="R50" s="40">
        <v>1823</v>
      </c>
      <c r="S50" s="40">
        <v>1794</v>
      </c>
      <c r="T50" s="40">
        <v>1823</v>
      </c>
      <c r="U50" s="40">
        <v>1866</v>
      </c>
      <c r="V50" s="37">
        <v>1823</v>
      </c>
      <c r="W50" s="40">
        <v>1823</v>
      </c>
      <c r="X50" s="40">
        <v>1779</v>
      </c>
      <c r="Y50" s="37">
        <v>1765</v>
      </c>
      <c r="Z50" s="40">
        <v>1837</v>
      </c>
      <c r="AA50" s="40">
        <v>1779</v>
      </c>
      <c r="AB50" s="40">
        <v>1852</v>
      </c>
      <c r="AC50" s="37">
        <v>1707</v>
      </c>
      <c r="AD50" s="40">
        <v>1794</v>
      </c>
      <c r="AE50" s="40">
        <v>1823</v>
      </c>
      <c r="AF50" s="40">
        <v>1678</v>
      </c>
      <c r="AG50" s="38"/>
      <c r="AH50" s="39">
        <f t="shared" si="2"/>
        <v>53798</v>
      </c>
      <c r="AI50" s="3"/>
      <c r="AJ50" s="3"/>
    </row>
    <row r="51" spans="1:37">
      <c r="A51" s="68">
        <v>43</v>
      </c>
      <c r="B51" s="69" t="s">
        <v>52</v>
      </c>
      <c r="C51" s="40">
        <v>1794</v>
      </c>
      <c r="D51" s="40">
        <v>1794</v>
      </c>
      <c r="E51" s="37">
        <v>1881</v>
      </c>
      <c r="F51" s="40">
        <v>1823</v>
      </c>
      <c r="G51" s="40">
        <v>1750</v>
      </c>
      <c r="H51" s="37">
        <v>1823</v>
      </c>
      <c r="I51" s="40">
        <v>1721</v>
      </c>
      <c r="J51" s="40">
        <v>1721</v>
      </c>
      <c r="K51" s="40">
        <v>1519</v>
      </c>
      <c r="L51" s="40">
        <v>1852</v>
      </c>
      <c r="M51" s="40">
        <v>1808</v>
      </c>
      <c r="N51" s="40">
        <v>1808</v>
      </c>
      <c r="O51" s="37">
        <v>1808</v>
      </c>
      <c r="P51" s="40">
        <v>1823</v>
      </c>
      <c r="Q51" s="40">
        <v>1750</v>
      </c>
      <c r="R51" s="40">
        <v>1866</v>
      </c>
      <c r="S51" s="40">
        <v>1794</v>
      </c>
      <c r="T51" s="40">
        <v>1852</v>
      </c>
      <c r="U51" s="40">
        <v>1881</v>
      </c>
      <c r="V51" s="37">
        <v>1852</v>
      </c>
      <c r="W51" s="40">
        <v>1808</v>
      </c>
      <c r="X51" s="40">
        <v>1794</v>
      </c>
      <c r="Y51" s="37">
        <v>1866</v>
      </c>
      <c r="Z51" s="40">
        <v>1866</v>
      </c>
      <c r="AA51" s="40">
        <v>1750</v>
      </c>
      <c r="AB51" s="40">
        <v>1881</v>
      </c>
      <c r="AC51" s="37">
        <v>1837</v>
      </c>
      <c r="AD51" s="40">
        <v>1736</v>
      </c>
      <c r="AE51" s="40">
        <v>1852</v>
      </c>
      <c r="AF51" s="40">
        <v>1721</v>
      </c>
      <c r="AG51" s="38"/>
      <c r="AH51" s="39">
        <f t="shared" si="2"/>
        <v>54031</v>
      </c>
      <c r="AI51" s="3"/>
      <c r="AJ51" s="3"/>
    </row>
    <row r="52" spans="1:37">
      <c r="A52" s="68">
        <v>44</v>
      </c>
      <c r="B52" s="69" t="s">
        <v>53</v>
      </c>
      <c r="C52" s="40">
        <v>1808</v>
      </c>
      <c r="D52" s="40">
        <v>1794</v>
      </c>
      <c r="E52" s="37">
        <v>1808</v>
      </c>
      <c r="F52" s="40">
        <v>1721</v>
      </c>
      <c r="G52" s="40">
        <v>1794</v>
      </c>
      <c r="H52" s="37">
        <v>1852</v>
      </c>
      <c r="I52" s="40">
        <v>1779</v>
      </c>
      <c r="J52" s="40">
        <v>1808</v>
      </c>
      <c r="K52" s="40">
        <v>1779</v>
      </c>
      <c r="L52" s="40">
        <v>1852</v>
      </c>
      <c r="M52" s="40">
        <v>1852</v>
      </c>
      <c r="N52" s="40">
        <v>1750</v>
      </c>
      <c r="O52" s="37">
        <v>1779</v>
      </c>
      <c r="P52" s="40">
        <v>1823</v>
      </c>
      <c r="Q52" s="40">
        <v>1707</v>
      </c>
      <c r="R52" s="40">
        <v>1765</v>
      </c>
      <c r="S52" s="40">
        <v>1750</v>
      </c>
      <c r="T52" s="40">
        <v>1794</v>
      </c>
      <c r="U52" s="40">
        <v>1721</v>
      </c>
      <c r="V52" s="37">
        <v>1779</v>
      </c>
      <c r="W52" s="40">
        <v>1794</v>
      </c>
      <c r="X52" s="40">
        <v>1794</v>
      </c>
      <c r="Y52" s="37">
        <v>1823</v>
      </c>
      <c r="Z52" s="40">
        <v>1750</v>
      </c>
      <c r="AA52" s="40">
        <v>1779</v>
      </c>
      <c r="AB52" s="40">
        <v>1823</v>
      </c>
      <c r="AC52" s="37">
        <v>1837</v>
      </c>
      <c r="AD52" s="40">
        <v>1721</v>
      </c>
      <c r="AE52" s="40">
        <v>1852</v>
      </c>
      <c r="AF52" s="40">
        <v>1721</v>
      </c>
      <c r="AG52" s="38"/>
      <c r="AH52" s="39">
        <f t="shared" si="2"/>
        <v>53609</v>
      </c>
      <c r="AI52" s="3"/>
      <c r="AJ52" s="3"/>
    </row>
    <row r="53" spans="1:37">
      <c r="A53" s="34">
        <v>45</v>
      </c>
      <c r="B53" s="35" t="s">
        <v>54</v>
      </c>
      <c r="C53" s="36">
        <v>1779</v>
      </c>
      <c r="D53" s="37">
        <v>1808</v>
      </c>
      <c r="E53" s="37">
        <v>1794</v>
      </c>
      <c r="F53" s="37">
        <v>1779</v>
      </c>
      <c r="G53" s="37">
        <v>1852</v>
      </c>
      <c r="H53" s="37">
        <v>1852</v>
      </c>
      <c r="I53" s="37">
        <v>1881</v>
      </c>
      <c r="J53" s="37">
        <v>1779</v>
      </c>
      <c r="K53" s="37">
        <v>1765</v>
      </c>
      <c r="L53" s="37">
        <v>1823</v>
      </c>
      <c r="M53" s="37">
        <v>1808</v>
      </c>
      <c r="N53" s="37">
        <v>1823</v>
      </c>
      <c r="O53" s="37">
        <v>1794</v>
      </c>
      <c r="P53" s="37">
        <v>1750</v>
      </c>
      <c r="Q53" s="37">
        <v>1837</v>
      </c>
      <c r="R53" s="37">
        <v>1823</v>
      </c>
      <c r="S53" s="37">
        <v>1779</v>
      </c>
      <c r="T53" s="37">
        <v>1721</v>
      </c>
      <c r="U53" s="37">
        <v>1808</v>
      </c>
      <c r="V53" s="37">
        <v>1837</v>
      </c>
      <c r="W53" s="37">
        <v>1750</v>
      </c>
      <c r="X53" s="37">
        <v>1765</v>
      </c>
      <c r="Y53" s="37">
        <v>1837</v>
      </c>
      <c r="Z53" s="37">
        <v>1779</v>
      </c>
      <c r="AA53" s="37">
        <v>1721</v>
      </c>
      <c r="AB53" s="37">
        <v>1837</v>
      </c>
      <c r="AC53" s="37">
        <v>1808</v>
      </c>
      <c r="AD53" s="37">
        <v>1794</v>
      </c>
      <c r="AE53" s="37">
        <v>1794</v>
      </c>
      <c r="AF53" s="37">
        <v>1678</v>
      </c>
      <c r="AG53" s="38"/>
      <c r="AH53" s="39">
        <f t="shared" si="2"/>
        <v>53855</v>
      </c>
      <c r="AI53" s="3"/>
      <c r="AJ53" s="3"/>
    </row>
    <row r="54" spans="1:37">
      <c r="A54" s="34">
        <v>46</v>
      </c>
      <c r="B54" s="35" t="s">
        <v>55</v>
      </c>
      <c r="C54" s="36">
        <v>1750</v>
      </c>
      <c r="D54" s="37">
        <v>1765</v>
      </c>
      <c r="E54" s="37">
        <v>1823</v>
      </c>
      <c r="F54" s="37">
        <v>1895</v>
      </c>
      <c r="G54" s="37">
        <v>1938</v>
      </c>
      <c r="H54" s="37">
        <v>1794</v>
      </c>
      <c r="I54" s="37">
        <v>1794</v>
      </c>
      <c r="J54" s="37">
        <v>1750</v>
      </c>
      <c r="K54" s="37">
        <v>1765</v>
      </c>
      <c r="L54" s="37">
        <v>1823</v>
      </c>
      <c r="M54" s="37">
        <v>1837</v>
      </c>
      <c r="N54" s="37">
        <v>1808</v>
      </c>
      <c r="O54" s="37">
        <v>1837</v>
      </c>
      <c r="P54" s="37">
        <v>1736</v>
      </c>
      <c r="Q54" s="37">
        <v>1881</v>
      </c>
      <c r="R54" s="37">
        <v>1779</v>
      </c>
      <c r="S54" s="37">
        <v>1721</v>
      </c>
      <c r="T54" s="37">
        <v>1721</v>
      </c>
      <c r="U54" s="37">
        <v>1808</v>
      </c>
      <c r="V54" s="37">
        <v>1808</v>
      </c>
      <c r="W54" s="37">
        <v>1750</v>
      </c>
      <c r="X54" s="37">
        <v>1635</v>
      </c>
      <c r="Y54" s="37">
        <v>1678</v>
      </c>
      <c r="Z54" s="37">
        <v>1823</v>
      </c>
      <c r="AA54" s="37">
        <v>1721</v>
      </c>
      <c r="AB54" s="37">
        <v>1606</v>
      </c>
      <c r="AC54" s="37">
        <v>1779</v>
      </c>
      <c r="AD54" s="37">
        <v>1678</v>
      </c>
      <c r="AE54" s="37">
        <v>1765</v>
      </c>
      <c r="AF54" s="37">
        <v>1664</v>
      </c>
      <c r="AG54" s="38"/>
      <c r="AH54" s="39">
        <f t="shared" si="2"/>
        <v>53132</v>
      </c>
      <c r="AI54" s="3"/>
      <c r="AJ54" s="3"/>
    </row>
    <row r="55" spans="1:37">
      <c r="A55" s="34">
        <v>47</v>
      </c>
      <c r="B55" s="35" t="s">
        <v>56</v>
      </c>
      <c r="C55" s="36">
        <v>1606</v>
      </c>
      <c r="D55" s="37">
        <v>1707</v>
      </c>
      <c r="E55" s="37">
        <v>1721</v>
      </c>
      <c r="F55" s="37">
        <v>1721</v>
      </c>
      <c r="G55" s="37">
        <v>1736</v>
      </c>
      <c r="H55" s="37">
        <v>1693</v>
      </c>
      <c r="I55" s="37">
        <v>1765</v>
      </c>
      <c r="J55" s="37">
        <v>1779</v>
      </c>
      <c r="K55" s="37">
        <v>1736</v>
      </c>
      <c r="L55" s="37">
        <v>1765</v>
      </c>
      <c r="M55" s="37">
        <v>1779</v>
      </c>
      <c r="N55" s="37">
        <v>1707</v>
      </c>
      <c r="O55" s="37">
        <v>1779</v>
      </c>
      <c r="P55" s="37">
        <v>1750</v>
      </c>
      <c r="Q55" s="37">
        <v>1736</v>
      </c>
      <c r="R55" s="37">
        <v>1721</v>
      </c>
      <c r="S55" s="37">
        <v>1649</v>
      </c>
      <c r="T55" s="37">
        <v>1721</v>
      </c>
      <c r="U55" s="37">
        <v>1823</v>
      </c>
      <c r="V55" s="37">
        <v>1736</v>
      </c>
      <c r="W55" s="37">
        <v>1693</v>
      </c>
      <c r="X55" s="37">
        <v>1721</v>
      </c>
      <c r="Y55" s="37">
        <v>1852</v>
      </c>
      <c r="Z55" s="37">
        <v>1779</v>
      </c>
      <c r="AA55" s="37">
        <v>1519</v>
      </c>
      <c r="AB55" s="37">
        <v>1794</v>
      </c>
      <c r="AC55" s="37">
        <v>1693</v>
      </c>
      <c r="AD55" s="37">
        <v>1678</v>
      </c>
      <c r="AE55" s="37">
        <v>1765</v>
      </c>
      <c r="AF55" s="37">
        <v>1577</v>
      </c>
      <c r="AG55" s="38"/>
      <c r="AH55" s="39">
        <f t="shared" si="2"/>
        <v>51701</v>
      </c>
      <c r="AI55" s="3"/>
      <c r="AJ55" s="3"/>
    </row>
    <row r="56" spans="1:37" ht="14.25" thickBot="1">
      <c r="A56" s="42">
        <v>48</v>
      </c>
      <c r="B56" s="43" t="s">
        <v>57</v>
      </c>
      <c r="C56" s="44">
        <v>1794</v>
      </c>
      <c r="D56" s="45">
        <v>1794</v>
      </c>
      <c r="E56" s="45">
        <v>1765</v>
      </c>
      <c r="F56" s="45">
        <v>1779</v>
      </c>
      <c r="G56" s="45">
        <v>1765</v>
      </c>
      <c r="H56" s="45">
        <v>1736</v>
      </c>
      <c r="I56" s="45">
        <v>1649</v>
      </c>
      <c r="J56" s="45">
        <v>1707</v>
      </c>
      <c r="K56" s="45">
        <v>1721</v>
      </c>
      <c r="L56" s="45">
        <v>1837</v>
      </c>
      <c r="M56" s="45">
        <v>1808</v>
      </c>
      <c r="N56" s="45">
        <v>1808</v>
      </c>
      <c r="O56" s="45">
        <v>1794</v>
      </c>
      <c r="P56" s="45">
        <v>1779</v>
      </c>
      <c r="Q56" s="45">
        <v>1779</v>
      </c>
      <c r="R56" s="45">
        <v>1750</v>
      </c>
      <c r="S56" s="45">
        <v>1765</v>
      </c>
      <c r="T56" s="45">
        <v>1765</v>
      </c>
      <c r="U56" s="45">
        <v>1779</v>
      </c>
      <c r="V56" s="45">
        <v>1779</v>
      </c>
      <c r="W56" s="45">
        <v>1750</v>
      </c>
      <c r="X56" s="45">
        <v>1736</v>
      </c>
      <c r="Y56" s="45">
        <v>1852</v>
      </c>
      <c r="Z56" s="45">
        <v>1765</v>
      </c>
      <c r="AA56" s="45">
        <v>1750</v>
      </c>
      <c r="AB56" s="45">
        <v>1837</v>
      </c>
      <c r="AC56" s="45">
        <v>1837</v>
      </c>
      <c r="AD56" s="45">
        <v>1693</v>
      </c>
      <c r="AE56" s="45">
        <v>1750</v>
      </c>
      <c r="AF56" s="45">
        <v>1606</v>
      </c>
      <c r="AG56" s="46"/>
      <c r="AH56" s="47">
        <f t="shared" si="2"/>
        <v>52929</v>
      </c>
      <c r="AI56" s="3"/>
      <c r="AJ56" s="3"/>
    </row>
    <row r="57" spans="1:37">
      <c r="A57" s="97" t="s">
        <v>58</v>
      </c>
      <c r="B57" s="98"/>
      <c r="C57" s="48">
        <f>SUM(C9:C56)</f>
        <v>82452</v>
      </c>
      <c r="D57" s="49">
        <f t="shared" ref="D57:AG57" si="3">SUM(D9:D56)</f>
        <v>83136</v>
      </c>
      <c r="E57" s="49">
        <f t="shared" si="3"/>
        <v>83438</v>
      </c>
      <c r="F57" s="49">
        <f t="shared" si="3"/>
        <v>83913</v>
      </c>
      <c r="G57" s="49">
        <f t="shared" si="3"/>
        <v>82835</v>
      </c>
      <c r="H57" s="49">
        <f t="shared" si="3"/>
        <v>83176</v>
      </c>
      <c r="I57" s="49">
        <f t="shared" si="3"/>
        <v>81457</v>
      </c>
      <c r="J57" s="49">
        <f t="shared" si="3"/>
        <v>82457</v>
      </c>
      <c r="K57" s="50">
        <f t="shared" si="3"/>
        <v>81629</v>
      </c>
      <c r="L57" s="49">
        <f t="shared" si="3"/>
        <v>82386</v>
      </c>
      <c r="M57" s="49">
        <f t="shared" si="3"/>
        <v>82530</v>
      </c>
      <c r="N57" s="49">
        <f t="shared" si="3"/>
        <v>81748</v>
      </c>
      <c r="O57" s="49">
        <f t="shared" si="3"/>
        <v>83771</v>
      </c>
      <c r="P57" s="49">
        <f t="shared" si="3"/>
        <v>83149</v>
      </c>
      <c r="Q57" s="49">
        <f t="shared" si="3"/>
        <v>82688</v>
      </c>
      <c r="R57" s="49">
        <f t="shared" si="3"/>
        <v>82212</v>
      </c>
      <c r="S57" s="49">
        <f t="shared" si="3"/>
        <v>82106</v>
      </c>
      <c r="T57" s="49">
        <f t="shared" si="3"/>
        <v>82211</v>
      </c>
      <c r="U57" s="49">
        <f t="shared" si="3"/>
        <v>82974</v>
      </c>
      <c r="V57" s="49">
        <f t="shared" si="3"/>
        <v>84796</v>
      </c>
      <c r="W57" s="49">
        <f t="shared" si="3"/>
        <v>81068</v>
      </c>
      <c r="X57" s="49">
        <f t="shared" si="3"/>
        <v>82324</v>
      </c>
      <c r="Y57" s="49">
        <f t="shared" si="3"/>
        <v>83567</v>
      </c>
      <c r="Z57" s="49">
        <f t="shared" si="3"/>
        <v>83022</v>
      </c>
      <c r="AA57" s="49">
        <f t="shared" si="3"/>
        <v>81716</v>
      </c>
      <c r="AB57" s="49">
        <f t="shared" si="3"/>
        <v>83571</v>
      </c>
      <c r="AC57" s="49">
        <f t="shared" si="3"/>
        <v>83523</v>
      </c>
      <c r="AD57" s="49">
        <f t="shared" si="3"/>
        <v>80810</v>
      </c>
      <c r="AE57" s="49">
        <f t="shared" si="3"/>
        <v>82618</v>
      </c>
      <c r="AF57" s="49">
        <f t="shared" si="3"/>
        <v>81649</v>
      </c>
      <c r="AG57" s="49">
        <f t="shared" si="3"/>
        <v>0</v>
      </c>
      <c r="AH57" s="51">
        <f>SUM(AH9:AH56)</f>
        <v>2478932</v>
      </c>
      <c r="AI57" s="52">
        <f>SUM(C57:AG57)</f>
        <v>2478932</v>
      </c>
      <c r="AJ57" s="3"/>
    </row>
    <row r="58" spans="1:37" ht="14.25" thickBot="1">
      <c r="A58" s="99" t="s">
        <v>59</v>
      </c>
      <c r="B58" s="100"/>
      <c r="C58" s="53">
        <f>+SUM(C25:C52)*C$7</f>
        <v>48343</v>
      </c>
      <c r="D58" s="53">
        <f>+SUM(D25:D52)*D$7</f>
        <v>48822</v>
      </c>
      <c r="E58" s="53">
        <f t="shared" ref="E58:AD58" si="4">+SUM(E25:E52)*E$7</f>
        <v>0</v>
      </c>
      <c r="F58" s="53">
        <f t="shared" si="4"/>
        <v>49271</v>
      </c>
      <c r="G58" s="53">
        <f t="shared" si="4"/>
        <v>48549</v>
      </c>
      <c r="H58" s="53">
        <f t="shared" si="4"/>
        <v>0</v>
      </c>
      <c r="I58" s="53">
        <f t="shared" si="4"/>
        <v>47866</v>
      </c>
      <c r="J58" s="53">
        <f t="shared" si="4"/>
        <v>48563</v>
      </c>
      <c r="K58" s="53">
        <f t="shared" si="4"/>
        <v>47996</v>
      </c>
      <c r="L58" s="53">
        <f t="shared" si="4"/>
        <v>48375</v>
      </c>
      <c r="M58" s="53">
        <f t="shared" si="4"/>
        <v>47796</v>
      </c>
      <c r="N58" s="53">
        <f t="shared" si="4"/>
        <v>47435</v>
      </c>
      <c r="O58" s="53">
        <f t="shared" si="4"/>
        <v>0</v>
      </c>
      <c r="P58" s="53">
        <f t="shared" si="4"/>
        <v>49025</v>
      </c>
      <c r="Q58" s="53">
        <f t="shared" si="4"/>
        <v>48156</v>
      </c>
      <c r="R58" s="53">
        <f t="shared" si="4"/>
        <v>48404</v>
      </c>
      <c r="S58" s="53">
        <f t="shared" si="4"/>
        <v>48330</v>
      </c>
      <c r="T58" s="53">
        <f t="shared" si="4"/>
        <v>48187</v>
      </c>
      <c r="U58" s="53">
        <f t="shared" si="4"/>
        <v>48532</v>
      </c>
      <c r="V58" s="53">
        <f t="shared" si="4"/>
        <v>0</v>
      </c>
      <c r="W58" s="53">
        <f t="shared" si="4"/>
        <v>47940</v>
      </c>
      <c r="X58" s="53">
        <f t="shared" si="4"/>
        <v>48633</v>
      </c>
      <c r="Y58" s="53">
        <f t="shared" si="4"/>
        <v>0</v>
      </c>
      <c r="Z58" s="53">
        <f t="shared" si="4"/>
        <v>48550</v>
      </c>
      <c r="AA58" s="53">
        <f t="shared" si="4"/>
        <v>48027</v>
      </c>
      <c r="AB58" s="53">
        <f t="shared" si="4"/>
        <v>49083</v>
      </c>
      <c r="AC58" s="53">
        <f t="shared" si="4"/>
        <v>0</v>
      </c>
      <c r="AD58" s="53">
        <f t="shared" si="4"/>
        <v>46943</v>
      </c>
      <c r="AE58" s="53">
        <f>+SUM(AE25:AE52)*AE$7</f>
        <v>48724</v>
      </c>
      <c r="AF58" s="53">
        <f>+SUM(AF25:AF52)*AF$7</f>
        <v>48086</v>
      </c>
      <c r="AG58" s="53">
        <f>+SUM(AG25:AG52)*AG$7</f>
        <v>0</v>
      </c>
      <c r="AH58" s="66">
        <f>SUM(C58:AG58)</f>
        <v>1159636</v>
      </c>
      <c r="AI58" s="52">
        <f>AH58</f>
        <v>1159636</v>
      </c>
      <c r="AJ58" s="54"/>
      <c r="AK58" s="54"/>
    </row>
    <row r="59" spans="1:37">
      <c r="A59" s="99" t="s">
        <v>60</v>
      </c>
      <c r="B59" s="100"/>
      <c r="C59" s="53">
        <f>IF(C58=0,SUM(C25:C52),0)</f>
        <v>0</v>
      </c>
      <c r="D59" s="53">
        <f>IF(D58=0,SUM(D25:D52),0)</f>
        <v>0</v>
      </c>
      <c r="E59" s="53">
        <f t="shared" ref="E59:AD59" si="5">IF(E58=0,SUM(E25:E52),0)</f>
        <v>48937</v>
      </c>
      <c r="F59" s="53">
        <f t="shared" si="5"/>
        <v>0</v>
      </c>
      <c r="G59" s="53">
        <f t="shared" si="5"/>
        <v>0</v>
      </c>
      <c r="H59" s="53">
        <f t="shared" si="5"/>
        <v>48443</v>
      </c>
      <c r="I59" s="53">
        <f t="shared" si="5"/>
        <v>0</v>
      </c>
      <c r="J59" s="53">
        <f t="shared" si="5"/>
        <v>0</v>
      </c>
      <c r="K59" s="53">
        <f t="shared" si="5"/>
        <v>0</v>
      </c>
      <c r="L59" s="53">
        <f t="shared" si="5"/>
        <v>0</v>
      </c>
      <c r="M59" s="53">
        <f t="shared" si="5"/>
        <v>0</v>
      </c>
      <c r="N59" s="53">
        <f t="shared" si="5"/>
        <v>0</v>
      </c>
      <c r="O59" s="53">
        <f t="shared" si="5"/>
        <v>48879</v>
      </c>
      <c r="P59" s="53">
        <f t="shared" si="5"/>
        <v>0</v>
      </c>
      <c r="Q59" s="53">
        <f t="shared" si="5"/>
        <v>0</v>
      </c>
      <c r="R59" s="53">
        <f t="shared" si="5"/>
        <v>0</v>
      </c>
      <c r="S59" s="53">
        <f t="shared" si="5"/>
        <v>0</v>
      </c>
      <c r="T59" s="53">
        <f t="shared" si="5"/>
        <v>0</v>
      </c>
      <c r="U59" s="53">
        <f t="shared" si="5"/>
        <v>0</v>
      </c>
      <c r="V59" s="53">
        <f t="shared" si="5"/>
        <v>49775</v>
      </c>
      <c r="W59" s="53">
        <f t="shared" si="5"/>
        <v>0</v>
      </c>
      <c r="X59" s="53">
        <f t="shared" si="5"/>
        <v>0</v>
      </c>
      <c r="Y59" s="53">
        <f t="shared" si="5"/>
        <v>48574</v>
      </c>
      <c r="Z59" s="53">
        <f t="shared" si="5"/>
        <v>0</v>
      </c>
      <c r="AA59" s="53">
        <f t="shared" si="5"/>
        <v>0</v>
      </c>
      <c r="AB59" s="53">
        <f t="shared" si="5"/>
        <v>0</v>
      </c>
      <c r="AC59" s="53">
        <f t="shared" si="5"/>
        <v>48791</v>
      </c>
      <c r="AD59" s="53">
        <f t="shared" si="5"/>
        <v>0</v>
      </c>
      <c r="AE59" s="53">
        <f>IF(AE58=0,SUM(AE25:AE52),0)</f>
        <v>0</v>
      </c>
      <c r="AF59" s="53">
        <f>IF(AF58=0,SUM(AF25:AF52),0)</f>
        <v>0</v>
      </c>
      <c r="AG59" s="53">
        <f>IF(AG58=0,SUM(AG25:AG52),0)</f>
        <v>0</v>
      </c>
      <c r="AH59" s="66">
        <f>SUM(C59:AG59)</f>
        <v>293399</v>
      </c>
      <c r="AI59" s="55">
        <f>AH59+AH60</f>
        <v>1319296</v>
      </c>
      <c r="AK59" s="2"/>
    </row>
    <row r="60" spans="1:37" ht="14.25" thickBot="1">
      <c r="A60" s="101" t="s">
        <v>61</v>
      </c>
      <c r="B60" s="102"/>
      <c r="C60" s="56">
        <f>+C57-C58-C59</f>
        <v>34109</v>
      </c>
      <c r="D60" s="56">
        <f>+D57-D58-D59</f>
        <v>34314</v>
      </c>
      <c r="E60" s="56">
        <f t="shared" ref="E60:AD60" si="6">+E57-E58-E59</f>
        <v>34501</v>
      </c>
      <c r="F60" s="56">
        <f t="shared" si="6"/>
        <v>34642</v>
      </c>
      <c r="G60" s="56">
        <f t="shared" si="6"/>
        <v>34286</v>
      </c>
      <c r="H60" s="56">
        <f>+H57-H58-H59</f>
        <v>34733</v>
      </c>
      <c r="I60" s="56">
        <f t="shared" si="6"/>
        <v>33591</v>
      </c>
      <c r="J60" s="56">
        <f t="shared" si="6"/>
        <v>33894</v>
      </c>
      <c r="K60" s="56">
        <f t="shared" si="6"/>
        <v>33633</v>
      </c>
      <c r="L60" s="56">
        <f t="shared" si="6"/>
        <v>34011</v>
      </c>
      <c r="M60" s="56">
        <f t="shared" si="6"/>
        <v>34734</v>
      </c>
      <c r="N60" s="56">
        <f t="shared" si="6"/>
        <v>34313</v>
      </c>
      <c r="O60" s="56">
        <f t="shared" si="6"/>
        <v>34892</v>
      </c>
      <c r="P60" s="56">
        <f t="shared" si="6"/>
        <v>34124</v>
      </c>
      <c r="Q60" s="56">
        <f t="shared" si="6"/>
        <v>34532</v>
      </c>
      <c r="R60" s="56">
        <f t="shared" si="6"/>
        <v>33808</v>
      </c>
      <c r="S60" s="56">
        <f t="shared" si="6"/>
        <v>33776</v>
      </c>
      <c r="T60" s="56">
        <f t="shared" si="6"/>
        <v>34024</v>
      </c>
      <c r="U60" s="56">
        <f t="shared" si="6"/>
        <v>34442</v>
      </c>
      <c r="V60" s="56">
        <f t="shared" si="6"/>
        <v>35021</v>
      </c>
      <c r="W60" s="56">
        <f t="shared" si="6"/>
        <v>33128</v>
      </c>
      <c r="X60" s="56">
        <f t="shared" si="6"/>
        <v>33691</v>
      </c>
      <c r="Y60" s="56">
        <f t="shared" si="6"/>
        <v>34993</v>
      </c>
      <c r="Z60" s="56">
        <f t="shared" si="6"/>
        <v>34472</v>
      </c>
      <c r="AA60" s="56">
        <f t="shared" si="6"/>
        <v>33689</v>
      </c>
      <c r="AB60" s="56">
        <f t="shared" si="6"/>
        <v>34488</v>
      </c>
      <c r="AC60" s="56">
        <f t="shared" si="6"/>
        <v>34732</v>
      </c>
      <c r="AD60" s="56">
        <f t="shared" si="6"/>
        <v>33867</v>
      </c>
      <c r="AE60" s="56">
        <f>+AE57-AE58-AE59</f>
        <v>33894</v>
      </c>
      <c r="AF60" s="56">
        <f>+AF57-AF58-AF59</f>
        <v>33563</v>
      </c>
      <c r="AG60" s="56">
        <f>+AG57-AG58-AG59</f>
        <v>0</v>
      </c>
      <c r="AH60" s="67">
        <f>SUM(C60:AG60)</f>
        <v>1025897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1938</v>
      </c>
      <c r="AH62" s="1" t="s">
        <v>63</v>
      </c>
    </row>
    <row r="63" spans="1:37" ht="18.75" hidden="1">
      <c r="AF63" s="60" t="s">
        <v>64</v>
      </c>
      <c r="AG63" s="54">
        <f>MIN(C9:AG56)</f>
        <v>1447</v>
      </c>
      <c r="AH63" s="1" t="s">
        <v>63</v>
      </c>
    </row>
    <row r="64" spans="1:37" hidden="1"/>
    <row r="65" spans="1:40" hidden="1"/>
    <row r="66" spans="1:40" hidden="1">
      <c r="B66" s="61">
        <v>43143</v>
      </c>
    </row>
    <row r="67" spans="1:40" hidden="1">
      <c r="B67" s="62">
        <v>43180</v>
      </c>
    </row>
    <row r="68" spans="1:40" hidden="1">
      <c r="B68" s="62">
        <v>43220</v>
      </c>
    </row>
    <row r="69" spans="1:40" hidden="1">
      <c r="B69" s="62">
        <v>43221</v>
      </c>
    </row>
    <row r="70" spans="1:40" s="2" customFormat="1" hidden="1">
      <c r="A70" s="3"/>
      <c r="B70" s="62">
        <v>43222</v>
      </c>
      <c r="AK70" s="3"/>
      <c r="AL70" s="3"/>
      <c r="AM70" s="3"/>
      <c r="AN70" s="3"/>
    </row>
    <row r="71" spans="1:40" s="2" customFormat="1" hidden="1">
      <c r="A71" s="3"/>
      <c r="B71" s="62">
        <v>43223</v>
      </c>
      <c r="AK71" s="3"/>
      <c r="AL71" s="3"/>
      <c r="AM71" s="3"/>
      <c r="AN71" s="3"/>
    </row>
    <row r="72" spans="1:40" s="2" customFormat="1" ht="14.25" hidden="1" thickBot="1">
      <c r="A72" s="3"/>
      <c r="B72" s="63">
        <v>43224</v>
      </c>
      <c r="AK72" s="3"/>
      <c r="AL72" s="3"/>
      <c r="AM72" s="3"/>
      <c r="AN72" s="3"/>
    </row>
    <row r="73" spans="1:40" hidden="1"/>
    <row r="74" spans="1:40" hidden="1"/>
  </sheetData>
  <mergeCells count="14">
    <mergeCell ref="A7:B7"/>
    <mergeCell ref="A57:B57"/>
    <mergeCell ref="A58:B58"/>
    <mergeCell ref="A59:B59"/>
    <mergeCell ref="A60:B60"/>
    <mergeCell ref="F2:I2"/>
    <mergeCell ref="O2:AG2"/>
    <mergeCell ref="G4:H4"/>
    <mergeCell ref="P4:Q4"/>
    <mergeCell ref="U4:V4"/>
    <mergeCell ref="Z4:AA4"/>
    <mergeCell ref="AE4:AF4"/>
    <mergeCell ref="K2:N2"/>
    <mergeCell ref="L4:M4"/>
  </mergeCells>
  <phoneticPr fontId="2"/>
  <conditionalFormatting sqref="C7:AG7">
    <cfRule type="cellIs" dxfId="59" priority="3" stopIfTrue="1" operator="equal">
      <formula>0</formula>
    </cfRule>
  </conditionalFormatting>
  <conditionalFormatting sqref="C9:AG60">
    <cfRule type="expression" dxfId="58" priority="5" stopIfTrue="1">
      <formula>+WEEKDAY(#REF!,2)&gt;=6</formula>
    </cfRule>
  </conditionalFormatting>
  <conditionalFormatting sqref="C61:AH61 AJ61">
    <cfRule type="expression" dxfId="57" priority="4" stopIfTrue="1">
      <formula>+WEEKDAY(#REF!,2)&gt;=6</formula>
    </cfRule>
  </conditionalFormatting>
  <conditionalFormatting sqref="AI60">
    <cfRule type="expression" dxfId="56" priority="2" stopIfTrue="1">
      <formula>+WEEKDAY(#REF!,2)&gt;=6</formula>
    </cfRule>
  </conditionalFormatting>
  <conditionalFormatting sqref="AI61">
    <cfRule type="expression" dxfId="55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N4" sqref="N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1" t="s">
        <v>84</v>
      </c>
      <c r="G2" s="82"/>
      <c r="H2" s="82"/>
      <c r="I2" s="83"/>
      <c r="K2" s="84" t="s">
        <v>85</v>
      </c>
      <c r="L2" s="85"/>
      <c r="M2" s="85"/>
      <c r="N2" s="86"/>
      <c r="O2" s="103" t="s">
        <v>0</v>
      </c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6"/>
      <c r="AH2" s="3"/>
    </row>
    <row r="3" spans="1:36" ht="19.5" thickBot="1">
      <c r="A3" s="1"/>
      <c r="B3" s="1"/>
      <c r="F3" s="75"/>
      <c r="G3" s="76"/>
      <c r="H3" s="76"/>
      <c r="I3" s="77"/>
      <c r="K3" s="75"/>
      <c r="L3" s="76"/>
      <c r="M3" s="76"/>
      <c r="N3" s="77"/>
      <c r="O3" s="7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87">
        <f>L4+P4</f>
        <v>4427448</v>
      </c>
      <c r="H4" s="88"/>
      <c r="I4" s="8" t="s">
        <v>2</v>
      </c>
      <c r="K4" s="7" t="s">
        <v>1</v>
      </c>
      <c r="L4" s="94">
        <v>2017236</v>
      </c>
      <c r="M4" s="95"/>
      <c r="N4" s="8" t="s">
        <v>2</v>
      </c>
      <c r="O4" s="9" t="s">
        <v>1</v>
      </c>
      <c r="P4" s="89">
        <f>SUM(C57:AG57)</f>
        <v>2410212</v>
      </c>
      <c r="Q4" s="90"/>
      <c r="R4" s="9" t="s">
        <v>76</v>
      </c>
      <c r="S4" s="9"/>
      <c r="T4" s="10" t="s">
        <v>5</v>
      </c>
      <c r="U4" s="91">
        <f>IF(AND(MONTH(A7)&gt;=7,MONTH(A7)&lt;=9),SUM(C58:AG58),0)</f>
        <v>1201855</v>
      </c>
      <c r="V4" s="92"/>
      <c r="W4" s="11" t="s">
        <v>76</v>
      </c>
      <c r="X4" s="12"/>
      <c r="Y4" s="10" t="s">
        <v>6</v>
      </c>
      <c r="Z4" s="91">
        <f>SUM(C58:AG58)-U4</f>
        <v>0</v>
      </c>
      <c r="AA4" s="92"/>
      <c r="AB4" s="11" t="s">
        <v>76</v>
      </c>
      <c r="AC4" s="9"/>
      <c r="AD4" s="10" t="s">
        <v>83</v>
      </c>
      <c r="AE4" s="91">
        <f>SUM(AH59:AH60)</f>
        <v>1208357</v>
      </c>
      <c r="AF4" s="93"/>
      <c r="AG4" s="13" t="s">
        <v>76</v>
      </c>
      <c r="AH4" s="14"/>
    </row>
    <row r="5" spans="1:36" ht="19.5" thickTop="1">
      <c r="A5" s="1"/>
      <c r="B5" s="1"/>
      <c r="F5" s="78"/>
      <c r="G5" s="79"/>
      <c r="H5" s="79"/>
      <c r="I5" s="80"/>
      <c r="K5" s="78"/>
      <c r="L5" s="79"/>
      <c r="M5" s="79"/>
      <c r="N5" s="80"/>
      <c r="O5" s="72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96">
        <v>45139</v>
      </c>
      <c r="B7" s="96"/>
      <c r="C7" s="22">
        <f>IF(OR(WEEKDAY(C$8,1)=1,C$8=$B$66,C$8=$B$67,C$8=$B$68,C$8=$B$69,C$8=$B$70,C$8=$B$71,C$8=$B$72),0,1)</f>
        <v>1</v>
      </c>
      <c r="D7" s="22">
        <f>IF(OR(WEEKDAY(D$8,1)=1,D$8=$B$66,D$8=$B$67,D$8=$B$68,D$8=$B$69,D$8=$B$70,D$8=$B$71,D$8=$B$72),0,1)</f>
        <v>1</v>
      </c>
      <c r="E7" s="22">
        <f t="shared" ref="E7:AG7" si="0">IF(OR(WEEKDAY(E$8,1)=1,E$8=$B$66,E$8=$B$67,E$8=$B$68,E$8=$B$69,E$8=$B$70,E$8=$B$71,E$8=$B$72),0,1)</f>
        <v>1</v>
      </c>
      <c r="F7" s="22">
        <f t="shared" si="0"/>
        <v>1</v>
      </c>
      <c r="G7" s="22">
        <f t="shared" si="0"/>
        <v>1</v>
      </c>
      <c r="H7" s="22">
        <f t="shared" si="0"/>
        <v>0</v>
      </c>
      <c r="I7" s="22">
        <f t="shared" si="0"/>
        <v>1</v>
      </c>
      <c r="J7" s="22">
        <f t="shared" si="0"/>
        <v>1</v>
      </c>
      <c r="K7" s="22">
        <f t="shared" si="0"/>
        <v>1</v>
      </c>
      <c r="L7" s="22">
        <f t="shared" si="0"/>
        <v>1</v>
      </c>
      <c r="M7" s="22">
        <v>0</v>
      </c>
      <c r="N7" s="22">
        <f t="shared" si="0"/>
        <v>1</v>
      </c>
      <c r="O7" s="22">
        <f t="shared" si="0"/>
        <v>0</v>
      </c>
      <c r="P7" s="22">
        <f t="shared" si="0"/>
        <v>1</v>
      </c>
      <c r="Q7" s="22">
        <f t="shared" si="0"/>
        <v>1</v>
      </c>
      <c r="R7" s="22">
        <f t="shared" si="0"/>
        <v>1</v>
      </c>
      <c r="S7" s="22">
        <f t="shared" si="0"/>
        <v>1</v>
      </c>
      <c r="T7" s="22">
        <f t="shared" si="0"/>
        <v>1</v>
      </c>
      <c r="U7" s="22">
        <f t="shared" si="0"/>
        <v>1</v>
      </c>
      <c r="V7" s="22">
        <f t="shared" si="0"/>
        <v>0</v>
      </c>
      <c r="W7" s="22">
        <f t="shared" si="0"/>
        <v>1</v>
      </c>
      <c r="X7" s="22">
        <f t="shared" si="0"/>
        <v>1</v>
      </c>
      <c r="Y7" s="22">
        <f t="shared" si="0"/>
        <v>1</v>
      </c>
      <c r="Z7" s="22">
        <f t="shared" si="0"/>
        <v>1</v>
      </c>
      <c r="AA7" s="22">
        <f t="shared" si="0"/>
        <v>1</v>
      </c>
      <c r="AB7" s="22">
        <f t="shared" si="0"/>
        <v>1</v>
      </c>
      <c r="AC7" s="22">
        <f t="shared" si="0"/>
        <v>0</v>
      </c>
      <c r="AD7" s="22">
        <f t="shared" si="0"/>
        <v>1</v>
      </c>
      <c r="AE7" s="22">
        <f t="shared" si="0"/>
        <v>1</v>
      </c>
      <c r="AF7" s="22">
        <f t="shared" si="0"/>
        <v>1</v>
      </c>
      <c r="AG7" s="22">
        <f t="shared" si="0"/>
        <v>1</v>
      </c>
      <c r="AH7" s="22" t="s">
        <v>80</v>
      </c>
      <c r="AI7" s="3"/>
      <c r="AJ7" s="3"/>
    </row>
    <row r="8" spans="1:36" ht="19.5" thickBot="1">
      <c r="A8" s="23"/>
      <c r="B8" s="24" t="s">
        <v>8</v>
      </c>
      <c r="C8" s="25">
        <f>A7</f>
        <v>45139</v>
      </c>
      <c r="D8" s="25">
        <f>+C8+1</f>
        <v>45140</v>
      </c>
      <c r="E8" s="25">
        <f t="shared" ref="E8:AG8" si="1">+D8+1</f>
        <v>45141</v>
      </c>
      <c r="F8" s="25">
        <f t="shared" si="1"/>
        <v>45142</v>
      </c>
      <c r="G8" s="25">
        <f t="shared" si="1"/>
        <v>45143</v>
      </c>
      <c r="H8" s="25">
        <f t="shared" si="1"/>
        <v>45144</v>
      </c>
      <c r="I8" s="25">
        <f t="shared" si="1"/>
        <v>45145</v>
      </c>
      <c r="J8" s="25">
        <f t="shared" si="1"/>
        <v>45146</v>
      </c>
      <c r="K8" s="25">
        <f t="shared" si="1"/>
        <v>45147</v>
      </c>
      <c r="L8" s="25">
        <f t="shared" si="1"/>
        <v>45148</v>
      </c>
      <c r="M8" s="25">
        <f t="shared" si="1"/>
        <v>45149</v>
      </c>
      <c r="N8" s="25">
        <f t="shared" si="1"/>
        <v>45150</v>
      </c>
      <c r="O8" s="25">
        <f t="shared" si="1"/>
        <v>45151</v>
      </c>
      <c r="P8" s="25">
        <f t="shared" si="1"/>
        <v>45152</v>
      </c>
      <c r="Q8" s="25">
        <f t="shared" si="1"/>
        <v>45153</v>
      </c>
      <c r="R8" s="25">
        <f t="shared" si="1"/>
        <v>45154</v>
      </c>
      <c r="S8" s="25">
        <f t="shared" si="1"/>
        <v>45155</v>
      </c>
      <c r="T8" s="25">
        <f t="shared" si="1"/>
        <v>45156</v>
      </c>
      <c r="U8" s="25">
        <f t="shared" si="1"/>
        <v>45157</v>
      </c>
      <c r="V8" s="25">
        <f t="shared" si="1"/>
        <v>45158</v>
      </c>
      <c r="W8" s="25">
        <f t="shared" si="1"/>
        <v>45159</v>
      </c>
      <c r="X8" s="25">
        <f t="shared" si="1"/>
        <v>45160</v>
      </c>
      <c r="Y8" s="25">
        <f t="shared" si="1"/>
        <v>45161</v>
      </c>
      <c r="Z8" s="25">
        <f t="shared" si="1"/>
        <v>45162</v>
      </c>
      <c r="AA8" s="25">
        <f t="shared" si="1"/>
        <v>45163</v>
      </c>
      <c r="AB8" s="25">
        <f t="shared" si="1"/>
        <v>45164</v>
      </c>
      <c r="AC8" s="25">
        <f t="shared" si="1"/>
        <v>45165</v>
      </c>
      <c r="AD8" s="25">
        <f t="shared" si="1"/>
        <v>45166</v>
      </c>
      <c r="AE8" s="25">
        <f t="shared" si="1"/>
        <v>45167</v>
      </c>
      <c r="AF8" s="25">
        <f t="shared" si="1"/>
        <v>45168</v>
      </c>
      <c r="AG8" s="25">
        <f t="shared" si="1"/>
        <v>45169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1202</v>
      </c>
      <c r="D9" s="31">
        <v>1202</v>
      </c>
      <c r="E9" s="31">
        <v>1202</v>
      </c>
      <c r="F9" s="31">
        <v>1124</v>
      </c>
      <c r="G9" s="31">
        <v>1202</v>
      </c>
      <c r="H9" s="31">
        <v>1071</v>
      </c>
      <c r="I9" s="31">
        <v>2169</v>
      </c>
      <c r="J9" s="31">
        <v>2195</v>
      </c>
      <c r="K9" s="31">
        <v>2169</v>
      </c>
      <c r="L9" s="31">
        <v>2195</v>
      </c>
      <c r="M9" s="31">
        <v>2313</v>
      </c>
      <c r="N9" s="31">
        <v>2090</v>
      </c>
      <c r="O9" s="31">
        <v>2182</v>
      </c>
      <c r="P9" s="31">
        <v>2352</v>
      </c>
      <c r="Q9" s="31">
        <v>2299</v>
      </c>
      <c r="R9" s="31">
        <v>2221</v>
      </c>
      <c r="S9" s="31">
        <v>2143</v>
      </c>
      <c r="T9" s="31">
        <v>2221</v>
      </c>
      <c r="U9" s="31">
        <v>1215</v>
      </c>
      <c r="V9" s="31">
        <v>1293</v>
      </c>
      <c r="W9" s="31">
        <v>1202</v>
      </c>
      <c r="X9" s="31">
        <v>1267</v>
      </c>
      <c r="Y9" s="31">
        <v>1215</v>
      </c>
      <c r="Z9" s="31">
        <v>1228</v>
      </c>
      <c r="AA9" s="31">
        <v>1124</v>
      </c>
      <c r="AB9" s="31">
        <v>1293</v>
      </c>
      <c r="AC9" s="31">
        <v>1254</v>
      </c>
      <c r="AD9" s="31">
        <v>1293</v>
      </c>
      <c r="AE9" s="31">
        <v>1163</v>
      </c>
      <c r="AF9" s="31">
        <v>1228</v>
      </c>
      <c r="AG9" s="31">
        <v>1228</v>
      </c>
      <c r="AH9" s="33">
        <f>SUM(C9:AG9)</f>
        <v>49555</v>
      </c>
      <c r="AI9" s="3"/>
      <c r="AJ9" s="3"/>
    </row>
    <row r="10" spans="1:36">
      <c r="A10" s="34">
        <v>2</v>
      </c>
      <c r="B10" s="35" t="s">
        <v>11</v>
      </c>
      <c r="C10" s="36">
        <v>1189</v>
      </c>
      <c r="D10" s="37">
        <v>1189</v>
      </c>
      <c r="E10" s="37">
        <v>1202</v>
      </c>
      <c r="F10" s="37">
        <v>1202</v>
      </c>
      <c r="G10" s="37">
        <v>1163</v>
      </c>
      <c r="H10" s="37">
        <v>1071</v>
      </c>
      <c r="I10" s="37">
        <v>2169</v>
      </c>
      <c r="J10" s="37">
        <v>2195</v>
      </c>
      <c r="K10" s="37">
        <v>2090</v>
      </c>
      <c r="L10" s="37">
        <v>2234</v>
      </c>
      <c r="M10" s="37">
        <v>2299</v>
      </c>
      <c r="N10" s="37">
        <v>2182</v>
      </c>
      <c r="O10" s="37">
        <v>2182</v>
      </c>
      <c r="P10" s="37">
        <v>2313</v>
      </c>
      <c r="Q10" s="37">
        <v>2365</v>
      </c>
      <c r="R10" s="37">
        <v>2273</v>
      </c>
      <c r="S10" s="37">
        <v>2025</v>
      </c>
      <c r="T10" s="37">
        <v>2130</v>
      </c>
      <c r="U10" s="37">
        <v>1398</v>
      </c>
      <c r="V10" s="37">
        <v>1307</v>
      </c>
      <c r="W10" s="37">
        <v>1280</v>
      </c>
      <c r="X10" s="37">
        <v>1254</v>
      </c>
      <c r="Y10" s="37">
        <v>1280</v>
      </c>
      <c r="Z10" s="37">
        <v>1293</v>
      </c>
      <c r="AA10" s="37">
        <v>1254</v>
      </c>
      <c r="AB10" s="37">
        <v>1333</v>
      </c>
      <c r="AC10" s="37">
        <v>1320</v>
      </c>
      <c r="AD10" s="37">
        <v>1320</v>
      </c>
      <c r="AE10" s="37">
        <v>1241</v>
      </c>
      <c r="AF10" s="37">
        <v>1280</v>
      </c>
      <c r="AG10" s="37">
        <v>1307</v>
      </c>
      <c r="AH10" s="39">
        <f t="shared" ref="AH10:AH56" si="2">SUM(C10:AG10)</f>
        <v>50340</v>
      </c>
      <c r="AI10" s="3"/>
      <c r="AJ10" s="3"/>
    </row>
    <row r="11" spans="1:36">
      <c r="A11" s="34">
        <v>3</v>
      </c>
      <c r="B11" s="35" t="s">
        <v>12</v>
      </c>
      <c r="C11" s="36">
        <v>1176</v>
      </c>
      <c r="D11" s="37">
        <v>980</v>
      </c>
      <c r="E11" s="37">
        <v>1084</v>
      </c>
      <c r="F11" s="37">
        <v>1124</v>
      </c>
      <c r="G11" s="37">
        <v>1019</v>
      </c>
      <c r="H11" s="37">
        <v>1045</v>
      </c>
      <c r="I11" s="37">
        <v>2182</v>
      </c>
      <c r="J11" s="37">
        <v>2143</v>
      </c>
      <c r="K11" s="37">
        <v>2038</v>
      </c>
      <c r="L11" s="37">
        <v>2208</v>
      </c>
      <c r="M11" s="37">
        <v>2273</v>
      </c>
      <c r="N11" s="37">
        <v>2156</v>
      </c>
      <c r="O11" s="37">
        <v>2169</v>
      </c>
      <c r="P11" s="37">
        <v>2273</v>
      </c>
      <c r="Q11" s="37">
        <v>2273</v>
      </c>
      <c r="R11" s="37">
        <v>2273</v>
      </c>
      <c r="S11" s="37">
        <v>2156</v>
      </c>
      <c r="T11" s="37">
        <v>1960</v>
      </c>
      <c r="U11" s="37">
        <v>1320</v>
      </c>
      <c r="V11" s="37">
        <v>1228</v>
      </c>
      <c r="W11" s="37">
        <v>1215</v>
      </c>
      <c r="X11" s="37">
        <v>1189</v>
      </c>
      <c r="Y11" s="37">
        <v>1150</v>
      </c>
      <c r="Z11" s="37">
        <v>1176</v>
      </c>
      <c r="AA11" s="37">
        <v>1202</v>
      </c>
      <c r="AB11" s="37">
        <v>1202</v>
      </c>
      <c r="AC11" s="37">
        <v>1228</v>
      </c>
      <c r="AD11" s="37">
        <v>1254</v>
      </c>
      <c r="AE11" s="37">
        <v>1189</v>
      </c>
      <c r="AF11" s="37">
        <v>1215</v>
      </c>
      <c r="AG11" s="37">
        <v>1228</v>
      </c>
      <c r="AH11" s="39">
        <f t="shared" si="2"/>
        <v>48328</v>
      </c>
      <c r="AI11" s="3"/>
      <c r="AJ11" s="3"/>
    </row>
    <row r="12" spans="1:36">
      <c r="A12" s="34">
        <v>4</v>
      </c>
      <c r="B12" s="35" t="s">
        <v>13</v>
      </c>
      <c r="C12" s="36">
        <v>1137</v>
      </c>
      <c r="D12" s="37">
        <v>1176</v>
      </c>
      <c r="E12" s="37">
        <v>1137</v>
      </c>
      <c r="F12" s="37">
        <v>1150</v>
      </c>
      <c r="G12" s="37">
        <v>1111</v>
      </c>
      <c r="H12" s="37">
        <v>1084</v>
      </c>
      <c r="I12" s="37">
        <v>2286</v>
      </c>
      <c r="J12" s="37">
        <v>2130</v>
      </c>
      <c r="K12" s="37">
        <v>2143</v>
      </c>
      <c r="L12" s="37">
        <v>2156</v>
      </c>
      <c r="M12" s="37">
        <v>2234</v>
      </c>
      <c r="N12" s="37">
        <v>2208</v>
      </c>
      <c r="O12" s="37">
        <v>2299</v>
      </c>
      <c r="P12" s="37">
        <v>2313</v>
      </c>
      <c r="Q12" s="37">
        <v>2273</v>
      </c>
      <c r="R12" s="37">
        <v>2299</v>
      </c>
      <c r="S12" s="37">
        <v>2103</v>
      </c>
      <c r="T12" s="37">
        <v>1986</v>
      </c>
      <c r="U12" s="37">
        <v>1215</v>
      </c>
      <c r="V12" s="37">
        <v>1241</v>
      </c>
      <c r="W12" s="37">
        <v>1137</v>
      </c>
      <c r="X12" s="37">
        <v>1202</v>
      </c>
      <c r="Y12" s="37">
        <v>1215</v>
      </c>
      <c r="Z12" s="37">
        <v>1202</v>
      </c>
      <c r="AA12" s="37">
        <v>1215</v>
      </c>
      <c r="AB12" s="37">
        <v>1267</v>
      </c>
      <c r="AC12" s="37">
        <v>1333</v>
      </c>
      <c r="AD12" s="37">
        <v>1280</v>
      </c>
      <c r="AE12" s="37">
        <v>1176</v>
      </c>
      <c r="AF12" s="37">
        <v>1228</v>
      </c>
      <c r="AG12" s="37">
        <v>1267</v>
      </c>
      <c r="AH12" s="39">
        <f t="shared" si="2"/>
        <v>49203</v>
      </c>
      <c r="AI12" s="3"/>
      <c r="AJ12" s="3"/>
    </row>
    <row r="13" spans="1:36">
      <c r="A13" s="34">
        <v>5</v>
      </c>
      <c r="B13" s="35" t="s">
        <v>14</v>
      </c>
      <c r="C13" s="36">
        <v>1189</v>
      </c>
      <c r="D13" s="37">
        <v>1254</v>
      </c>
      <c r="E13" s="37">
        <v>1202</v>
      </c>
      <c r="F13" s="37">
        <v>1228</v>
      </c>
      <c r="G13" s="37">
        <v>1071</v>
      </c>
      <c r="H13" s="37">
        <v>1097</v>
      </c>
      <c r="I13" s="37">
        <v>2221</v>
      </c>
      <c r="J13" s="37">
        <v>2130</v>
      </c>
      <c r="K13" s="37">
        <v>2103</v>
      </c>
      <c r="L13" s="37">
        <v>2182</v>
      </c>
      <c r="M13" s="37">
        <v>2273</v>
      </c>
      <c r="N13" s="37">
        <v>2156</v>
      </c>
      <c r="O13" s="37">
        <v>2195</v>
      </c>
      <c r="P13" s="37">
        <v>2313</v>
      </c>
      <c r="Q13" s="37">
        <v>2286</v>
      </c>
      <c r="R13" s="37">
        <v>2247</v>
      </c>
      <c r="S13" s="37">
        <v>2051</v>
      </c>
      <c r="T13" s="37">
        <v>1803</v>
      </c>
      <c r="U13" s="37">
        <v>1228</v>
      </c>
      <c r="V13" s="37">
        <v>1385</v>
      </c>
      <c r="W13" s="37">
        <v>1307</v>
      </c>
      <c r="X13" s="37">
        <v>1280</v>
      </c>
      <c r="Y13" s="37">
        <v>1241</v>
      </c>
      <c r="Z13" s="37">
        <v>1267</v>
      </c>
      <c r="AA13" s="37">
        <v>1215</v>
      </c>
      <c r="AB13" s="37">
        <v>1372</v>
      </c>
      <c r="AC13" s="37">
        <v>1320</v>
      </c>
      <c r="AD13" s="37">
        <v>1333</v>
      </c>
      <c r="AE13" s="37">
        <v>1280</v>
      </c>
      <c r="AF13" s="37">
        <v>1176</v>
      </c>
      <c r="AG13" s="37">
        <v>1333</v>
      </c>
      <c r="AH13" s="39">
        <f t="shared" si="2"/>
        <v>49738</v>
      </c>
      <c r="AI13" s="3"/>
      <c r="AJ13" s="3"/>
    </row>
    <row r="14" spans="1:36">
      <c r="A14" s="34">
        <v>6</v>
      </c>
      <c r="B14" s="35" t="s">
        <v>15</v>
      </c>
      <c r="C14" s="36">
        <v>1189</v>
      </c>
      <c r="D14" s="37">
        <v>1202</v>
      </c>
      <c r="E14" s="37">
        <v>1254</v>
      </c>
      <c r="F14" s="37">
        <v>1254</v>
      </c>
      <c r="G14" s="37">
        <v>1163</v>
      </c>
      <c r="H14" s="37">
        <v>1006</v>
      </c>
      <c r="I14" s="37">
        <v>2273</v>
      </c>
      <c r="J14" s="37">
        <v>2195</v>
      </c>
      <c r="K14" s="37">
        <v>2143</v>
      </c>
      <c r="L14" s="37">
        <v>2169</v>
      </c>
      <c r="M14" s="37">
        <v>2247</v>
      </c>
      <c r="N14" s="37">
        <v>2234</v>
      </c>
      <c r="O14" s="37">
        <v>2208</v>
      </c>
      <c r="P14" s="37">
        <v>2339</v>
      </c>
      <c r="Q14" s="37">
        <v>2378</v>
      </c>
      <c r="R14" s="37">
        <v>2299</v>
      </c>
      <c r="S14" s="37">
        <v>2051</v>
      </c>
      <c r="T14" s="37">
        <v>1476</v>
      </c>
      <c r="U14" s="37">
        <v>1346</v>
      </c>
      <c r="V14" s="37">
        <v>1346</v>
      </c>
      <c r="W14" s="37">
        <v>1307</v>
      </c>
      <c r="X14" s="37">
        <v>1307</v>
      </c>
      <c r="Y14" s="37">
        <v>1215</v>
      </c>
      <c r="Z14" s="37">
        <v>1320</v>
      </c>
      <c r="AA14" s="37">
        <v>1359</v>
      </c>
      <c r="AB14" s="37">
        <v>1359</v>
      </c>
      <c r="AC14" s="37">
        <v>1398</v>
      </c>
      <c r="AD14" s="37">
        <v>1346</v>
      </c>
      <c r="AE14" s="37">
        <v>1293</v>
      </c>
      <c r="AF14" s="37">
        <v>1307</v>
      </c>
      <c r="AG14" s="37">
        <v>1333</v>
      </c>
      <c r="AH14" s="39">
        <f t="shared" si="2"/>
        <v>50316</v>
      </c>
      <c r="AI14" s="3"/>
      <c r="AJ14" s="3"/>
    </row>
    <row r="15" spans="1:36">
      <c r="A15" s="34">
        <v>7</v>
      </c>
      <c r="B15" s="35" t="s">
        <v>16</v>
      </c>
      <c r="C15" s="36">
        <v>1228</v>
      </c>
      <c r="D15" s="37">
        <v>1254</v>
      </c>
      <c r="E15" s="37">
        <v>1215</v>
      </c>
      <c r="F15" s="37">
        <v>1241</v>
      </c>
      <c r="G15" s="37">
        <v>1137</v>
      </c>
      <c r="H15" s="37">
        <v>1071</v>
      </c>
      <c r="I15" s="37">
        <v>2234</v>
      </c>
      <c r="J15" s="37">
        <v>2103</v>
      </c>
      <c r="K15" s="37">
        <v>2077</v>
      </c>
      <c r="L15" s="37">
        <v>2077</v>
      </c>
      <c r="M15" s="37">
        <v>2143</v>
      </c>
      <c r="N15" s="37">
        <v>2117</v>
      </c>
      <c r="O15" s="37">
        <v>2143</v>
      </c>
      <c r="P15" s="37">
        <v>2273</v>
      </c>
      <c r="Q15" s="37">
        <v>2234</v>
      </c>
      <c r="R15" s="37">
        <v>2234</v>
      </c>
      <c r="S15" s="37">
        <v>2130</v>
      </c>
      <c r="T15" s="37">
        <v>1267</v>
      </c>
      <c r="U15" s="37">
        <v>1280</v>
      </c>
      <c r="V15" s="37">
        <v>1333</v>
      </c>
      <c r="W15" s="37">
        <v>1280</v>
      </c>
      <c r="X15" s="37">
        <v>1333</v>
      </c>
      <c r="Y15" s="37">
        <v>1267</v>
      </c>
      <c r="Z15" s="37">
        <v>1293</v>
      </c>
      <c r="AA15" s="37">
        <v>1202</v>
      </c>
      <c r="AB15" s="37">
        <v>1333</v>
      </c>
      <c r="AC15" s="37">
        <v>1320</v>
      </c>
      <c r="AD15" s="37">
        <v>1320</v>
      </c>
      <c r="AE15" s="37">
        <v>1202</v>
      </c>
      <c r="AF15" s="37">
        <v>1267</v>
      </c>
      <c r="AG15" s="37">
        <v>1333</v>
      </c>
      <c r="AH15" s="39">
        <f t="shared" si="2"/>
        <v>48941</v>
      </c>
      <c r="AI15" s="3"/>
      <c r="AJ15" s="3"/>
    </row>
    <row r="16" spans="1:36">
      <c r="A16" s="34">
        <v>8</v>
      </c>
      <c r="B16" s="35" t="s">
        <v>17</v>
      </c>
      <c r="C16" s="36">
        <v>1215</v>
      </c>
      <c r="D16" s="37">
        <v>1150</v>
      </c>
      <c r="E16" s="37">
        <v>1202</v>
      </c>
      <c r="F16" s="37">
        <v>1228</v>
      </c>
      <c r="G16" s="37">
        <v>1097</v>
      </c>
      <c r="H16" s="37">
        <v>1124</v>
      </c>
      <c r="I16" s="37">
        <v>2221</v>
      </c>
      <c r="J16" s="37">
        <v>2169</v>
      </c>
      <c r="K16" s="37">
        <v>2064</v>
      </c>
      <c r="L16" s="37">
        <v>2130</v>
      </c>
      <c r="M16" s="37">
        <v>2208</v>
      </c>
      <c r="N16" s="37">
        <v>2064</v>
      </c>
      <c r="O16" s="37">
        <v>2234</v>
      </c>
      <c r="P16" s="37">
        <v>2299</v>
      </c>
      <c r="Q16" s="37">
        <v>2273</v>
      </c>
      <c r="R16" s="37">
        <v>2221</v>
      </c>
      <c r="S16" s="37">
        <v>2182</v>
      </c>
      <c r="T16" s="37">
        <v>1241</v>
      </c>
      <c r="U16" s="37">
        <v>1150</v>
      </c>
      <c r="V16" s="37">
        <v>1346</v>
      </c>
      <c r="W16" s="37">
        <v>1307</v>
      </c>
      <c r="X16" s="37">
        <v>1163</v>
      </c>
      <c r="Y16" s="37">
        <v>1254</v>
      </c>
      <c r="Z16" s="37">
        <v>1215</v>
      </c>
      <c r="AA16" s="37">
        <v>1215</v>
      </c>
      <c r="AB16" s="37">
        <v>1359</v>
      </c>
      <c r="AC16" s="37">
        <v>1280</v>
      </c>
      <c r="AD16" s="37">
        <v>1202</v>
      </c>
      <c r="AE16" s="37">
        <v>1254</v>
      </c>
      <c r="AF16" s="37">
        <v>1267</v>
      </c>
      <c r="AG16" s="37">
        <v>1267</v>
      </c>
      <c r="AH16" s="39">
        <f t="shared" si="2"/>
        <v>48601</v>
      </c>
      <c r="AI16" s="3"/>
      <c r="AJ16" s="3"/>
    </row>
    <row r="17" spans="1:36">
      <c r="A17" s="34">
        <v>9</v>
      </c>
      <c r="B17" s="35" t="s">
        <v>18</v>
      </c>
      <c r="C17" s="36">
        <v>1097</v>
      </c>
      <c r="D17" s="37">
        <v>1215</v>
      </c>
      <c r="E17" s="37">
        <v>1202</v>
      </c>
      <c r="F17" s="37">
        <v>1111</v>
      </c>
      <c r="G17" s="37">
        <v>1150</v>
      </c>
      <c r="H17" s="37">
        <v>1124</v>
      </c>
      <c r="I17" s="37">
        <v>2156</v>
      </c>
      <c r="J17" s="37">
        <v>2169</v>
      </c>
      <c r="K17" s="37">
        <v>2143</v>
      </c>
      <c r="L17" s="37">
        <v>2090</v>
      </c>
      <c r="M17" s="37">
        <v>2221</v>
      </c>
      <c r="N17" s="37">
        <v>2143</v>
      </c>
      <c r="O17" s="37">
        <v>2208</v>
      </c>
      <c r="P17" s="37">
        <v>2313</v>
      </c>
      <c r="Q17" s="37">
        <v>2286</v>
      </c>
      <c r="R17" s="37">
        <v>2299</v>
      </c>
      <c r="S17" s="37">
        <v>2169</v>
      </c>
      <c r="T17" s="37">
        <v>1398</v>
      </c>
      <c r="U17" s="37">
        <v>1307</v>
      </c>
      <c r="V17" s="37">
        <v>1372</v>
      </c>
      <c r="W17" s="37">
        <v>1333</v>
      </c>
      <c r="X17" s="37">
        <v>1267</v>
      </c>
      <c r="Y17" s="37">
        <v>1241</v>
      </c>
      <c r="Z17" s="37">
        <v>1241</v>
      </c>
      <c r="AA17" s="37">
        <v>1267</v>
      </c>
      <c r="AB17" s="37">
        <v>1254</v>
      </c>
      <c r="AC17" s="37">
        <v>1293</v>
      </c>
      <c r="AD17" s="37">
        <v>1280</v>
      </c>
      <c r="AE17" s="37">
        <v>1215</v>
      </c>
      <c r="AF17" s="37">
        <v>1293</v>
      </c>
      <c r="AG17" s="37">
        <v>1137</v>
      </c>
      <c r="AH17" s="39">
        <f t="shared" si="2"/>
        <v>48994</v>
      </c>
      <c r="AI17" s="3"/>
      <c r="AJ17" s="3"/>
    </row>
    <row r="18" spans="1:36">
      <c r="A18" s="34">
        <v>10</v>
      </c>
      <c r="B18" s="35" t="s">
        <v>19</v>
      </c>
      <c r="C18" s="36">
        <v>1215</v>
      </c>
      <c r="D18" s="37">
        <v>1202</v>
      </c>
      <c r="E18" s="37">
        <v>1163</v>
      </c>
      <c r="F18" s="37">
        <v>1150</v>
      </c>
      <c r="G18" s="37">
        <v>1006</v>
      </c>
      <c r="H18" s="37">
        <v>1176</v>
      </c>
      <c r="I18" s="37">
        <v>2195</v>
      </c>
      <c r="J18" s="37">
        <v>2077</v>
      </c>
      <c r="K18" s="37">
        <v>2195</v>
      </c>
      <c r="L18" s="37">
        <v>2208</v>
      </c>
      <c r="M18" s="37">
        <v>2077</v>
      </c>
      <c r="N18" s="37">
        <v>2130</v>
      </c>
      <c r="O18" s="37">
        <v>2247</v>
      </c>
      <c r="P18" s="37">
        <v>2156</v>
      </c>
      <c r="Q18" s="37">
        <v>2326</v>
      </c>
      <c r="R18" s="37">
        <v>2299</v>
      </c>
      <c r="S18" s="37">
        <v>2169</v>
      </c>
      <c r="T18" s="37">
        <v>1346</v>
      </c>
      <c r="U18" s="37">
        <v>1320</v>
      </c>
      <c r="V18" s="37">
        <v>1189</v>
      </c>
      <c r="W18" s="37">
        <v>1293</v>
      </c>
      <c r="X18" s="37">
        <v>1267</v>
      </c>
      <c r="Y18" s="37">
        <v>1202</v>
      </c>
      <c r="Z18" s="37">
        <v>1202</v>
      </c>
      <c r="AA18" s="37">
        <v>1202</v>
      </c>
      <c r="AB18" s="37">
        <v>1241</v>
      </c>
      <c r="AC18" s="37">
        <v>1280</v>
      </c>
      <c r="AD18" s="37">
        <v>1215</v>
      </c>
      <c r="AE18" s="37">
        <v>1111</v>
      </c>
      <c r="AF18" s="37">
        <v>1267</v>
      </c>
      <c r="AG18" s="37">
        <v>1254</v>
      </c>
      <c r="AH18" s="39">
        <f t="shared" si="2"/>
        <v>48380</v>
      </c>
      <c r="AI18" s="3"/>
      <c r="AJ18" s="3"/>
    </row>
    <row r="19" spans="1:36">
      <c r="A19" s="34">
        <v>11</v>
      </c>
      <c r="B19" s="35" t="s">
        <v>20</v>
      </c>
      <c r="C19" s="36">
        <v>1163</v>
      </c>
      <c r="D19" s="37">
        <v>1137</v>
      </c>
      <c r="E19" s="37">
        <v>1150</v>
      </c>
      <c r="F19" s="37">
        <v>1163</v>
      </c>
      <c r="G19" s="37">
        <v>1032</v>
      </c>
      <c r="H19" s="37">
        <v>1058</v>
      </c>
      <c r="I19" s="37">
        <v>2077</v>
      </c>
      <c r="J19" s="37">
        <v>2051</v>
      </c>
      <c r="K19" s="37">
        <v>2169</v>
      </c>
      <c r="L19" s="37">
        <v>2130</v>
      </c>
      <c r="M19" s="37">
        <v>2117</v>
      </c>
      <c r="N19" s="37">
        <v>2169</v>
      </c>
      <c r="O19" s="37">
        <v>2169</v>
      </c>
      <c r="P19" s="37">
        <v>2130</v>
      </c>
      <c r="Q19" s="37">
        <v>2260</v>
      </c>
      <c r="R19" s="37">
        <v>2208</v>
      </c>
      <c r="S19" s="37">
        <v>2169</v>
      </c>
      <c r="T19" s="37">
        <v>1267</v>
      </c>
      <c r="U19" s="37">
        <v>1202</v>
      </c>
      <c r="V19" s="37">
        <v>1267</v>
      </c>
      <c r="W19" s="37">
        <v>1228</v>
      </c>
      <c r="X19" s="37">
        <v>1189</v>
      </c>
      <c r="Y19" s="37">
        <v>1215</v>
      </c>
      <c r="Z19" s="37">
        <v>1228</v>
      </c>
      <c r="AA19" s="37">
        <v>1163</v>
      </c>
      <c r="AB19" s="37">
        <v>1150</v>
      </c>
      <c r="AC19" s="37">
        <v>1202</v>
      </c>
      <c r="AD19" s="37">
        <v>1163</v>
      </c>
      <c r="AE19" s="37">
        <v>1163</v>
      </c>
      <c r="AF19" s="37">
        <v>1215</v>
      </c>
      <c r="AG19" s="37">
        <v>1228</v>
      </c>
      <c r="AH19" s="39">
        <f t="shared" si="2"/>
        <v>47232</v>
      </c>
      <c r="AI19" s="3"/>
      <c r="AJ19" s="3"/>
    </row>
    <row r="20" spans="1:36">
      <c r="A20" s="34">
        <v>12</v>
      </c>
      <c r="B20" s="35" t="s">
        <v>21</v>
      </c>
      <c r="C20" s="36">
        <v>1189</v>
      </c>
      <c r="D20" s="37">
        <v>1189</v>
      </c>
      <c r="E20" s="37">
        <v>1228</v>
      </c>
      <c r="F20" s="37">
        <v>1176</v>
      </c>
      <c r="G20" s="37">
        <v>1176</v>
      </c>
      <c r="H20" s="37">
        <v>1019</v>
      </c>
      <c r="I20" s="37">
        <v>2090</v>
      </c>
      <c r="J20" s="37">
        <v>2103</v>
      </c>
      <c r="K20" s="37">
        <v>2182</v>
      </c>
      <c r="L20" s="37">
        <v>2117</v>
      </c>
      <c r="M20" s="37">
        <v>2103</v>
      </c>
      <c r="N20" s="37">
        <v>2169</v>
      </c>
      <c r="O20" s="37">
        <v>2221</v>
      </c>
      <c r="P20" s="37">
        <v>2299</v>
      </c>
      <c r="Q20" s="37">
        <v>2326</v>
      </c>
      <c r="R20" s="37">
        <v>2182</v>
      </c>
      <c r="S20" s="37">
        <v>2025</v>
      </c>
      <c r="T20" s="37">
        <v>1176</v>
      </c>
      <c r="U20" s="37">
        <v>1202</v>
      </c>
      <c r="V20" s="37">
        <v>1293</v>
      </c>
      <c r="W20" s="37">
        <v>1411</v>
      </c>
      <c r="X20" s="37">
        <v>1254</v>
      </c>
      <c r="Y20" s="37">
        <v>1202</v>
      </c>
      <c r="Z20" s="37">
        <v>1254</v>
      </c>
      <c r="AA20" s="37">
        <v>1176</v>
      </c>
      <c r="AB20" s="37">
        <v>1176</v>
      </c>
      <c r="AC20" s="37">
        <v>1280</v>
      </c>
      <c r="AD20" s="37">
        <v>1163</v>
      </c>
      <c r="AE20" s="37">
        <v>1254</v>
      </c>
      <c r="AF20" s="37">
        <v>1267</v>
      </c>
      <c r="AG20" s="37">
        <v>1176</v>
      </c>
      <c r="AH20" s="39">
        <f t="shared" si="2"/>
        <v>48078</v>
      </c>
      <c r="AI20" s="3"/>
      <c r="AJ20" s="3"/>
    </row>
    <row r="21" spans="1:36">
      <c r="A21" s="34">
        <v>13</v>
      </c>
      <c r="B21" s="35" t="s">
        <v>22</v>
      </c>
      <c r="C21" s="36">
        <v>1111</v>
      </c>
      <c r="D21" s="37">
        <v>1097</v>
      </c>
      <c r="E21" s="37">
        <v>1137</v>
      </c>
      <c r="F21" s="37">
        <v>1084</v>
      </c>
      <c r="G21" s="37">
        <v>1071</v>
      </c>
      <c r="H21" s="37">
        <v>993</v>
      </c>
      <c r="I21" s="37">
        <v>2064</v>
      </c>
      <c r="J21" s="37">
        <v>2051</v>
      </c>
      <c r="K21" s="37">
        <v>2182</v>
      </c>
      <c r="L21" s="37">
        <v>2077</v>
      </c>
      <c r="M21" s="37">
        <v>2117</v>
      </c>
      <c r="N21" s="37">
        <v>2130</v>
      </c>
      <c r="O21" s="37">
        <v>2260</v>
      </c>
      <c r="P21" s="37">
        <v>2038</v>
      </c>
      <c r="Q21" s="37">
        <v>2313</v>
      </c>
      <c r="R21" s="37">
        <v>2208</v>
      </c>
      <c r="S21" s="37">
        <v>2077</v>
      </c>
      <c r="T21" s="37">
        <v>1137</v>
      </c>
      <c r="U21" s="37">
        <v>1202</v>
      </c>
      <c r="V21" s="37">
        <v>1293</v>
      </c>
      <c r="W21" s="37">
        <v>1280</v>
      </c>
      <c r="X21" s="37">
        <v>1176</v>
      </c>
      <c r="Y21" s="37">
        <v>1202</v>
      </c>
      <c r="Z21" s="37">
        <v>1215</v>
      </c>
      <c r="AA21" s="37">
        <v>1189</v>
      </c>
      <c r="AB21" s="37">
        <v>1084</v>
      </c>
      <c r="AC21" s="37">
        <v>1202</v>
      </c>
      <c r="AD21" s="37">
        <v>1111</v>
      </c>
      <c r="AE21" s="37">
        <v>1176</v>
      </c>
      <c r="AF21" s="37">
        <v>1267</v>
      </c>
      <c r="AG21" s="37">
        <v>1189</v>
      </c>
      <c r="AH21" s="39">
        <f t="shared" si="2"/>
        <v>46733</v>
      </c>
      <c r="AI21" s="3"/>
      <c r="AJ21" s="3"/>
    </row>
    <row r="22" spans="1:36">
      <c r="A22" s="34">
        <v>14</v>
      </c>
      <c r="B22" s="35" t="s">
        <v>23</v>
      </c>
      <c r="C22" s="36">
        <v>1163</v>
      </c>
      <c r="D22" s="37">
        <v>1163</v>
      </c>
      <c r="E22" s="37">
        <v>1150</v>
      </c>
      <c r="F22" s="37">
        <v>1163</v>
      </c>
      <c r="G22" s="37">
        <v>1058</v>
      </c>
      <c r="H22" s="37">
        <v>1097</v>
      </c>
      <c r="I22" s="37">
        <v>2090</v>
      </c>
      <c r="J22" s="37">
        <v>2130</v>
      </c>
      <c r="K22" s="37">
        <v>2260</v>
      </c>
      <c r="L22" s="37">
        <v>2156</v>
      </c>
      <c r="M22" s="37">
        <v>2077</v>
      </c>
      <c r="N22" s="37">
        <v>2169</v>
      </c>
      <c r="O22" s="37">
        <v>2221</v>
      </c>
      <c r="P22" s="37">
        <v>2117</v>
      </c>
      <c r="Q22" s="37">
        <v>2339</v>
      </c>
      <c r="R22" s="37">
        <v>2221</v>
      </c>
      <c r="S22" s="37">
        <v>2077</v>
      </c>
      <c r="T22" s="37">
        <v>1137</v>
      </c>
      <c r="U22" s="37">
        <v>1189</v>
      </c>
      <c r="V22" s="37">
        <v>1346</v>
      </c>
      <c r="W22" s="37">
        <v>1307</v>
      </c>
      <c r="X22" s="37">
        <v>1215</v>
      </c>
      <c r="Y22" s="37">
        <v>1228</v>
      </c>
      <c r="Z22" s="37">
        <v>1267</v>
      </c>
      <c r="AA22" s="37">
        <v>1215</v>
      </c>
      <c r="AB22" s="37">
        <v>1215</v>
      </c>
      <c r="AC22" s="37">
        <v>1215</v>
      </c>
      <c r="AD22" s="37">
        <v>1124</v>
      </c>
      <c r="AE22" s="37">
        <v>1215</v>
      </c>
      <c r="AF22" s="37">
        <v>1293</v>
      </c>
      <c r="AG22" s="37">
        <v>1254</v>
      </c>
      <c r="AH22" s="39">
        <f t="shared" si="2"/>
        <v>47871</v>
      </c>
      <c r="AI22" s="3"/>
      <c r="AJ22" s="3"/>
    </row>
    <row r="23" spans="1:36">
      <c r="A23" s="34">
        <v>15</v>
      </c>
      <c r="B23" s="35" t="s">
        <v>24</v>
      </c>
      <c r="C23" s="36">
        <v>1084</v>
      </c>
      <c r="D23" s="37">
        <v>1019</v>
      </c>
      <c r="E23" s="37">
        <v>941</v>
      </c>
      <c r="F23" s="37">
        <v>1084</v>
      </c>
      <c r="G23" s="37">
        <v>1019</v>
      </c>
      <c r="H23" s="37">
        <v>1019</v>
      </c>
      <c r="I23" s="37">
        <v>1986</v>
      </c>
      <c r="J23" s="37">
        <v>2038</v>
      </c>
      <c r="K23" s="37">
        <v>2169</v>
      </c>
      <c r="L23" s="37">
        <v>2090</v>
      </c>
      <c r="M23" s="37">
        <v>1960</v>
      </c>
      <c r="N23" s="37">
        <v>2051</v>
      </c>
      <c r="O23" s="37">
        <v>2090</v>
      </c>
      <c r="P23" s="37">
        <v>2025</v>
      </c>
      <c r="Q23" s="37">
        <v>2313</v>
      </c>
      <c r="R23" s="37">
        <v>2077</v>
      </c>
      <c r="S23" s="37">
        <v>2130</v>
      </c>
      <c r="T23" s="37">
        <v>1045</v>
      </c>
      <c r="U23" s="37">
        <v>1111</v>
      </c>
      <c r="V23" s="37">
        <v>1189</v>
      </c>
      <c r="W23" s="37">
        <v>1189</v>
      </c>
      <c r="X23" s="37">
        <v>1084</v>
      </c>
      <c r="Y23" s="37">
        <v>1137</v>
      </c>
      <c r="Z23" s="37">
        <v>1137</v>
      </c>
      <c r="AA23" s="37">
        <v>1150</v>
      </c>
      <c r="AB23" s="37">
        <v>1202</v>
      </c>
      <c r="AC23" s="37">
        <v>1228</v>
      </c>
      <c r="AD23" s="37">
        <v>1097</v>
      </c>
      <c r="AE23" s="37">
        <v>1071</v>
      </c>
      <c r="AF23" s="37">
        <v>1137</v>
      </c>
      <c r="AG23" s="37">
        <v>1150</v>
      </c>
      <c r="AH23" s="39">
        <f t="shared" si="2"/>
        <v>45022</v>
      </c>
      <c r="AI23" s="3"/>
      <c r="AJ23" s="3"/>
    </row>
    <row r="24" spans="1:36">
      <c r="A24" s="34">
        <v>16</v>
      </c>
      <c r="B24" s="35" t="s">
        <v>25</v>
      </c>
      <c r="C24" s="36">
        <v>1111</v>
      </c>
      <c r="D24" s="37">
        <v>1071</v>
      </c>
      <c r="E24" s="37">
        <v>1084</v>
      </c>
      <c r="F24" s="37">
        <v>1137</v>
      </c>
      <c r="G24" s="37">
        <v>1058</v>
      </c>
      <c r="H24" s="37">
        <v>954</v>
      </c>
      <c r="I24" s="37">
        <v>2051</v>
      </c>
      <c r="J24" s="37">
        <v>2064</v>
      </c>
      <c r="K24" s="37">
        <v>2130</v>
      </c>
      <c r="L24" s="37">
        <v>2103</v>
      </c>
      <c r="M24" s="37">
        <v>2103</v>
      </c>
      <c r="N24" s="37">
        <v>2077</v>
      </c>
      <c r="O24" s="37">
        <v>2221</v>
      </c>
      <c r="P24" s="37">
        <v>2169</v>
      </c>
      <c r="Q24" s="37">
        <v>2103</v>
      </c>
      <c r="R24" s="37">
        <v>2195</v>
      </c>
      <c r="S24" s="37">
        <v>2051</v>
      </c>
      <c r="T24" s="37">
        <v>1006</v>
      </c>
      <c r="U24" s="37">
        <v>1111</v>
      </c>
      <c r="V24" s="37">
        <v>1215</v>
      </c>
      <c r="W24" s="37">
        <v>1150</v>
      </c>
      <c r="X24" s="37">
        <v>1189</v>
      </c>
      <c r="Y24" s="37">
        <v>1163</v>
      </c>
      <c r="Z24" s="37">
        <v>1150</v>
      </c>
      <c r="AA24" s="37">
        <v>1215</v>
      </c>
      <c r="AB24" s="37">
        <v>1215</v>
      </c>
      <c r="AC24" s="37">
        <v>1215</v>
      </c>
      <c r="AD24" s="37">
        <v>1045</v>
      </c>
      <c r="AE24" s="37">
        <v>1111</v>
      </c>
      <c r="AF24" s="37">
        <v>1176</v>
      </c>
      <c r="AG24" s="37">
        <v>1124</v>
      </c>
      <c r="AH24" s="39">
        <f t="shared" si="2"/>
        <v>45767</v>
      </c>
      <c r="AI24" s="3"/>
      <c r="AJ24" s="3"/>
    </row>
    <row r="25" spans="1:36">
      <c r="A25" s="68">
        <v>17</v>
      </c>
      <c r="B25" s="69" t="s">
        <v>26</v>
      </c>
      <c r="C25" s="40">
        <v>1254</v>
      </c>
      <c r="D25" s="40">
        <v>1176</v>
      </c>
      <c r="E25" s="40">
        <v>1176</v>
      </c>
      <c r="F25" s="40">
        <v>1150</v>
      </c>
      <c r="G25" s="40">
        <v>1137</v>
      </c>
      <c r="H25" s="37">
        <v>1006</v>
      </c>
      <c r="I25" s="40">
        <v>2090</v>
      </c>
      <c r="J25" s="40">
        <v>2143</v>
      </c>
      <c r="K25" s="40">
        <v>2208</v>
      </c>
      <c r="L25" s="40">
        <v>2195</v>
      </c>
      <c r="M25" s="37">
        <v>2130</v>
      </c>
      <c r="N25" s="40">
        <v>2156</v>
      </c>
      <c r="O25" s="37">
        <v>2221</v>
      </c>
      <c r="P25" s="40">
        <v>2299</v>
      </c>
      <c r="Q25" s="40">
        <v>2286</v>
      </c>
      <c r="R25" s="40">
        <v>2221</v>
      </c>
      <c r="S25" s="40">
        <v>2169</v>
      </c>
      <c r="T25" s="40">
        <v>1111</v>
      </c>
      <c r="U25" s="40">
        <v>1228</v>
      </c>
      <c r="V25" s="37">
        <v>1320</v>
      </c>
      <c r="W25" s="40">
        <v>1189</v>
      </c>
      <c r="X25" s="40">
        <v>1280</v>
      </c>
      <c r="Y25" s="40">
        <v>1293</v>
      </c>
      <c r="Z25" s="40">
        <v>1215</v>
      </c>
      <c r="AA25" s="40">
        <v>1333</v>
      </c>
      <c r="AB25" s="40">
        <v>1333</v>
      </c>
      <c r="AC25" s="37">
        <v>1228</v>
      </c>
      <c r="AD25" s="40">
        <v>1137</v>
      </c>
      <c r="AE25" s="40">
        <v>1215</v>
      </c>
      <c r="AF25" s="40">
        <v>1307</v>
      </c>
      <c r="AG25" s="40">
        <v>1280</v>
      </c>
      <c r="AH25" s="39">
        <f t="shared" si="2"/>
        <v>48486</v>
      </c>
      <c r="AI25" s="3"/>
      <c r="AJ25" s="3"/>
    </row>
    <row r="26" spans="1:36">
      <c r="A26" s="68">
        <v>18</v>
      </c>
      <c r="B26" s="69" t="s">
        <v>27</v>
      </c>
      <c r="C26" s="40">
        <v>1267</v>
      </c>
      <c r="D26" s="40">
        <v>1293</v>
      </c>
      <c r="E26" s="40">
        <v>1293</v>
      </c>
      <c r="F26" s="40">
        <v>1293</v>
      </c>
      <c r="G26" s="40">
        <v>1241</v>
      </c>
      <c r="H26" s="37">
        <v>1071</v>
      </c>
      <c r="I26" s="40">
        <v>2208</v>
      </c>
      <c r="J26" s="40">
        <v>2234</v>
      </c>
      <c r="K26" s="40">
        <v>2313</v>
      </c>
      <c r="L26" s="40">
        <v>2326</v>
      </c>
      <c r="M26" s="37">
        <v>2195</v>
      </c>
      <c r="N26" s="40">
        <v>2313</v>
      </c>
      <c r="O26" s="37">
        <v>2208</v>
      </c>
      <c r="P26" s="40">
        <v>2404</v>
      </c>
      <c r="Q26" s="40">
        <v>2391</v>
      </c>
      <c r="R26" s="40">
        <v>2469</v>
      </c>
      <c r="S26" s="40">
        <v>2038</v>
      </c>
      <c r="T26" s="40">
        <v>1215</v>
      </c>
      <c r="U26" s="40">
        <v>1320</v>
      </c>
      <c r="V26" s="37">
        <v>1254</v>
      </c>
      <c r="W26" s="40">
        <v>1307</v>
      </c>
      <c r="X26" s="40">
        <v>1307</v>
      </c>
      <c r="Y26" s="40">
        <v>1372</v>
      </c>
      <c r="Z26" s="40">
        <v>1372</v>
      </c>
      <c r="AA26" s="40">
        <v>1411</v>
      </c>
      <c r="AB26" s="40">
        <v>1424</v>
      </c>
      <c r="AC26" s="37">
        <v>1228</v>
      </c>
      <c r="AD26" s="40">
        <v>1333</v>
      </c>
      <c r="AE26" s="40">
        <v>1215</v>
      </c>
      <c r="AF26" s="40">
        <v>1385</v>
      </c>
      <c r="AG26" s="40">
        <v>1424</v>
      </c>
      <c r="AH26" s="39">
        <f t="shared" si="2"/>
        <v>51124</v>
      </c>
      <c r="AI26" s="3"/>
      <c r="AJ26" s="3"/>
    </row>
    <row r="27" spans="1:36">
      <c r="A27" s="68">
        <v>19</v>
      </c>
      <c r="B27" s="69" t="s">
        <v>28</v>
      </c>
      <c r="C27" s="40">
        <v>1320</v>
      </c>
      <c r="D27" s="40">
        <v>1280</v>
      </c>
      <c r="E27" s="40">
        <v>1254</v>
      </c>
      <c r="F27" s="40">
        <v>1254</v>
      </c>
      <c r="G27" s="40">
        <v>1202</v>
      </c>
      <c r="H27" s="37">
        <v>1045</v>
      </c>
      <c r="I27" s="40">
        <v>2169</v>
      </c>
      <c r="J27" s="40">
        <v>2247</v>
      </c>
      <c r="K27" s="40">
        <v>2352</v>
      </c>
      <c r="L27" s="40">
        <v>2273</v>
      </c>
      <c r="M27" s="37">
        <v>2195</v>
      </c>
      <c r="N27" s="40">
        <v>2247</v>
      </c>
      <c r="O27" s="37">
        <v>2169</v>
      </c>
      <c r="P27" s="40">
        <v>2326</v>
      </c>
      <c r="Q27" s="40">
        <v>2313</v>
      </c>
      <c r="R27" s="40">
        <v>2365</v>
      </c>
      <c r="S27" s="40">
        <v>2090</v>
      </c>
      <c r="T27" s="40">
        <v>1189</v>
      </c>
      <c r="U27" s="40">
        <v>1359</v>
      </c>
      <c r="V27" s="37">
        <v>1333</v>
      </c>
      <c r="W27" s="40">
        <v>1333</v>
      </c>
      <c r="X27" s="40">
        <v>1372</v>
      </c>
      <c r="Y27" s="40">
        <v>1398</v>
      </c>
      <c r="Z27" s="40">
        <v>1385</v>
      </c>
      <c r="AA27" s="40">
        <v>1437</v>
      </c>
      <c r="AB27" s="40">
        <v>1411</v>
      </c>
      <c r="AC27" s="37">
        <v>1307</v>
      </c>
      <c r="AD27" s="40">
        <v>1307</v>
      </c>
      <c r="AE27" s="40">
        <v>1307</v>
      </c>
      <c r="AF27" s="40">
        <v>1307</v>
      </c>
      <c r="AG27" s="40">
        <v>1372</v>
      </c>
      <c r="AH27" s="39">
        <f t="shared" si="2"/>
        <v>50918</v>
      </c>
      <c r="AI27" s="3"/>
      <c r="AJ27" s="3"/>
    </row>
    <row r="28" spans="1:36">
      <c r="A28" s="68">
        <v>20</v>
      </c>
      <c r="B28" s="69" t="s">
        <v>29</v>
      </c>
      <c r="C28" s="40">
        <v>1267</v>
      </c>
      <c r="D28" s="40">
        <v>1254</v>
      </c>
      <c r="E28" s="40">
        <v>1228</v>
      </c>
      <c r="F28" s="40">
        <v>1293</v>
      </c>
      <c r="G28" s="40">
        <v>1202</v>
      </c>
      <c r="H28" s="37">
        <v>980</v>
      </c>
      <c r="I28" s="40">
        <v>2169</v>
      </c>
      <c r="J28" s="40">
        <v>2273</v>
      </c>
      <c r="K28" s="40">
        <v>2326</v>
      </c>
      <c r="L28" s="40">
        <v>2365</v>
      </c>
      <c r="M28" s="37">
        <v>2195</v>
      </c>
      <c r="N28" s="40">
        <v>2234</v>
      </c>
      <c r="O28" s="37">
        <v>2234</v>
      </c>
      <c r="P28" s="40">
        <v>2326</v>
      </c>
      <c r="Q28" s="40">
        <v>2339</v>
      </c>
      <c r="R28" s="40">
        <v>2286</v>
      </c>
      <c r="S28" s="40">
        <v>2260</v>
      </c>
      <c r="T28" s="40">
        <v>1241</v>
      </c>
      <c r="U28" s="40">
        <v>1346</v>
      </c>
      <c r="V28" s="37">
        <v>1254</v>
      </c>
      <c r="W28" s="40">
        <v>1372</v>
      </c>
      <c r="X28" s="40">
        <v>1372</v>
      </c>
      <c r="Y28" s="40">
        <v>1359</v>
      </c>
      <c r="Z28" s="40">
        <v>1359</v>
      </c>
      <c r="AA28" s="40">
        <v>1450</v>
      </c>
      <c r="AB28" s="40">
        <v>1359</v>
      </c>
      <c r="AC28" s="37">
        <v>1241</v>
      </c>
      <c r="AD28" s="40">
        <v>1307</v>
      </c>
      <c r="AE28" s="40">
        <v>1307</v>
      </c>
      <c r="AF28" s="40">
        <v>1228</v>
      </c>
      <c r="AG28" s="40">
        <v>1424</v>
      </c>
      <c r="AH28" s="39">
        <f t="shared" si="2"/>
        <v>50850</v>
      </c>
      <c r="AI28" s="3"/>
      <c r="AJ28" s="3"/>
    </row>
    <row r="29" spans="1:36">
      <c r="A29" s="68">
        <v>21</v>
      </c>
      <c r="B29" s="69" t="s">
        <v>30</v>
      </c>
      <c r="C29" s="40">
        <v>1280</v>
      </c>
      <c r="D29" s="40">
        <v>1202</v>
      </c>
      <c r="E29" s="40">
        <v>1254</v>
      </c>
      <c r="F29" s="40">
        <v>1254</v>
      </c>
      <c r="G29" s="40">
        <v>1189</v>
      </c>
      <c r="H29" s="37">
        <v>1137</v>
      </c>
      <c r="I29" s="40">
        <v>2143</v>
      </c>
      <c r="J29" s="40">
        <v>2208</v>
      </c>
      <c r="K29" s="40">
        <v>2260</v>
      </c>
      <c r="L29" s="40">
        <v>2313</v>
      </c>
      <c r="M29" s="37">
        <v>2143</v>
      </c>
      <c r="N29" s="40">
        <v>2169</v>
      </c>
      <c r="O29" s="37">
        <v>2130</v>
      </c>
      <c r="P29" s="40">
        <v>2339</v>
      </c>
      <c r="Q29" s="40">
        <v>2378</v>
      </c>
      <c r="R29" s="40">
        <v>2260</v>
      </c>
      <c r="S29" s="40">
        <v>2247</v>
      </c>
      <c r="T29" s="40">
        <v>1137</v>
      </c>
      <c r="U29" s="40">
        <v>1372</v>
      </c>
      <c r="V29" s="37">
        <v>1215</v>
      </c>
      <c r="W29" s="40">
        <v>1346</v>
      </c>
      <c r="X29" s="40">
        <v>1346</v>
      </c>
      <c r="Y29" s="40">
        <v>1372</v>
      </c>
      <c r="Z29" s="40">
        <v>1333</v>
      </c>
      <c r="AA29" s="40">
        <v>1398</v>
      </c>
      <c r="AB29" s="40">
        <v>1359</v>
      </c>
      <c r="AC29" s="37">
        <v>1280</v>
      </c>
      <c r="AD29" s="40">
        <v>1267</v>
      </c>
      <c r="AE29" s="40">
        <v>1280</v>
      </c>
      <c r="AF29" s="40">
        <v>1267</v>
      </c>
      <c r="AG29" s="40">
        <v>1372</v>
      </c>
      <c r="AH29" s="39">
        <f t="shared" si="2"/>
        <v>50250</v>
      </c>
      <c r="AI29" s="3"/>
      <c r="AJ29" s="3"/>
    </row>
    <row r="30" spans="1:36">
      <c r="A30" s="68">
        <v>22</v>
      </c>
      <c r="B30" s="69" t="s">
        <v>31</v>
      </c>
      <c r="C30" s="40">
        <v>1254</v>
      </c>
      <c r="D30" s="40">
        <v>1058</v>
      </c>
      <c r="E30" s="40">
        <v>1254</v>
      </c>
      <c r="F30" s="40">
        <v>1150</v>
      </c>
      <c r="G30" s="40">
        <v>1254</v>
      </c>
      <c r="H30" s="37">
        <v>1071</v>
      </c>
      <c r="I30" s="40">
        <v>2156</v>
      </c>
      <c r="J30" s="40">
        <v>2247</v>
      </c>
      <c r="K30" s="40">
        <v>2260</v>
      </c>
      <c r="L30" s="40">
        <v>2378</v>
      </c>
      <c r="M30" s="37">
        <v>2130</v>
      </c>
      <c r="N30" s="40">
        <v>2195</v>
      </c>
      <c r="O30" s="37">
        <v>2234</v>
      </c>
      <c r="P30" s="40">
        <v>2286</v>
      </c>
      <c r="Q30" s="40">
        <v>2443</v>
      </c>
      <c r="R30" s="40">
        <v>2299</v>
      </c>
      <c r="S30" s="40">
        <v>2273</v>
      </c>
      <c r="T30" s="40">
        <v>1084</v>
      </c>
      <c r="U30" s="40">
        <v>1346</v>
      </c>
      <c r="V30" s="37">
        <v>1189</v>
      </c>
      <c r="W30" s="40">
        <v>1293</v>
      </c>
      <c r="X30" s="40">
        <v>1228</v>
      </c>
      <c r="Y30" s="40">
        <v>1346</v>
      </c>
      <c r="Z30" s="40">
        <v>1320</v>
      </c>
      <c r="AA30" s="40">
        <v>1411</v>
      </c>
      <c r="AB30" s="40">
        <v>1385</v>
      </c>
      <c r="AC30" s="37">
        <v>1228</v>
      </c>
      <c r="AD30" s="40">
        <v>1202</v>
      </c>
      <c r="AE30" s="40">
        <v>1333</v>
      </c>
      <c r="AF30" s="40">
        <v>1267</v>
      </c>
      <c r="AG30" s="40">
        <v>1372</v>
      </c>
      <c r="AH30" s="39">
        <f t="shared" si="2"/>
        <v>49946</v>
      </c>
      <c r="AI30" s="3"/>
      <c r="AJ30" s="3"/>
    </row>
    <row r="31" spans="1:36">
      <c r="A31" s="68">
        <v>23</v>
      </c>
      <c r="B31" s="69" t="s">
        <v>32</v>
      </c>
      <c r="C31" s="40">
        <v>1189</v>
      </c>
      <c r="D31" s="40">
        <v>1019</v>
      </c>
      <c r="E31" s="40">
        <v>1215</v>
      </c>
      <c r="F31" s="40">
        <v>1176</v>
      </c>
      <c r="G31" s="40">
        <v>1111</v>
      </c>
      <c r="H31" s="37">
        <v>941</v>
      </c>
      <c r="I31" s="40">
        <v>2130</v>
      </c>
      <c r="J31" s="40">
        <v>2130</v>
      </c>
      <c r="K31" s="40">
        <v>2182</v>
      </c>
      <c r="L31" s="40">
        <v>2273</v>
      </c>
      <c r="M31" s="37">
        <v>2064</v>
      </c>
      <c r="N31" s="40">
        <v>2143</v>
      </c>
      <c r="O31" s="37">
        <v>2130</v>
      </c>
      <c r="P31" s="40">
        <v>2273</v>
      </c>
      <c r="Q31" s="40">
        <v>2352</v>
      </c>
      <c r="R31" s="40">
        <v>2169</v>
      </c>
      <c r="S31" s="40">
        <v>2221</v>
      </c>
      <c r="T31" s="40">
        <v>1111</v>
      </c>
      <c r="U31" s="40">
        <v>1307</v>
      </c>
      <c r="V31" s="37">
        <v>1163</v>
      </c>
      <c r="W31" s="40">
        <v>1215</v>
      </c>
      <c r="X31" s="40">
        <v>1267</v>
      </c>
      <c r="Y31" s="40">
        <v>1346</v>
      </c>
      <c r="Z31" s="40">
        <v>1189</v>
      </c>
      <c r="AA31" s="40">
        <v>1333</v>
      </c>
      <c r="AB31" s="40">
        <v>1320</v>
      </c>
      <c r="AC31" s="37">
        <v>1150</v>
      </c>
      <c r="AD31" s="40">
        <v>1241</v>
      </c>
      <c r="AE31" s="40">
        <v>1228</v>
      </c>
      <c r="AF31" s="40">
        <v>1228</v>
      </c>
      <c r="AG31" s="40">
        <v>1241</v>
      </c>
      <c r="AH31" s="39">
        <f t="shared" si="2"/>
        <v>48057</v>
      </c>
      <c r="AI31" s="3"/>
      <c r="AJ31" s="3"/>
    </row>
    <row r="32" spans="1:36">
      <c r="A32" s="68">
        <v>24</v>
      </c>
      <c r="B32" s="69" t="s">
        <v>33</v>
      </c>
      <c r="C32" s="40">
        <v>1150</v>
      </c>
      <c r="D32" s="40">
        <v>1215</v>
      </c>
      <c r="E32" s="40">
        <v>1228</v>
      </c>
      <c r="F32" s="40">
        <v>1202</v>
      </c>
      <c r="G32" s="40">
        <v>1163</v>
      </c>
      <c r="H32" s="37">
        <v>823</v>
      </c>
      <c r="I32" s="40">
        <v>2169</v>
      </c>
      <c r="J32" s="40">
        <v>2117</v>
      </c>
      <c r="K32" s="40">
        <v>2143</v>
      </c>
      <c r="L32" s="40">
        <v>2352</v>
      </c>
      <c r="M32" s="37">
        <v>2051</v>
      </c>
      <c r="N32" s="40">
        <v>2195</v>
      </c>
      <c r="O32" s="37">
        <v>2130</v>
      </c>
      <c r="P32" s="40">
        <v>2286</v>
      </c>
      <c r="Q32" s="40">
        <v>2378</v>
      </c>
      <c r="R32" s="40">
        <v>2234</v>
      </c>
      <c r="S32" s="40">
        <v>2195</v>
      </c>
      <c r="T32" s="40">
        <v>1202</v>
      </c>
      <c r="U32" s="40">
        <v>1346</v>
      </c>
      <c r="V32" s="37">
        <v>1137</v>
      </c>
      <c r="W32" s="40">
        <v>1333</v>
      </c>
      <c r="X32" s="40">
        <v>1333</v>
      </c>
      <c r="Y32" s="40">
        <v>1280</v>
      </c>
      <c r="Z32" s="40">
        <v>1267</v>
      </c>
      <c r="AA32" s="40">
        <v>1293</v>
      </c>
      <c r="AB32" s="40">
        <v>1411</v>
      </c>
      <c r="AC32" s="37">
        <v>1084</v>
      </c>
      <c r="AD32" s="40">
        <v>1359</v>
      </c>
      <c r="AE32" s="40">
        <v>1202</v>
      </c>
      <c r="AF32" s="40">
        <v>1202</v>
      </c>
      <c r="AG32" s="40">
        <v>1293</v>
      </c>
      <c r="AH32" s="39">
        <f t="shared" si="2"/>
        <v>48773</v>
      </c>
      <c r="AI32" s="3"/>
      <c r="AJ32" s="3"/>
    </row>
    <row r="33" spans="1:37">
      <c r="A33" s="68">
        <v>25</v>
      </c>
      <c r="B33" s="69" t="s">
        <v>34</v>
      </c>
      <c r="C33" s="40">
        <v>1202</v>
      </c>
      <c r="D33" s="40">
        <v>1202</v>
      </c>
      <c r="E33" s="40">
        <v>1163</v>
      </c>
      <c r="F33" s="40">
        <v>1176</v>
      </c>
      <c r="G33" s="40">
        <v>1163</v>
      </c>
      <c r="H33" s="37">
        <v>928</v>
      </c>
      <c r="I33" s="40">
        <v>2195</v>
      </c>
      <c r="J33" s="40">
        <v>2169</v>
      </c>
      <c r="K33" s="40">
        <v>2247</v>
      </c>
      <c r="L33" s="40">
        <v>2365</v>
      </c>
      <c r="M33" s="37">
        <v>2103</v>
      </c>
      <c r="N33" s="40">
        <v>2299</v>
      </c>
      <c r="O33" s="37">
        <v>2208</v>
      </c>
      <c r="P33" s="40">
        <v>2313</v>
      </c>
      <c r="Q33" s="40">
        <v>2495</v>
      </c>
      <c r="R33" s="40">
        <v>2195</v>
      </c>
      <c r="S33" s="40">
        <v>2234</v>
      </c>
      <c r="T33" s="40">
        <v>1176</v>
      </c>
      <c r="U33" s="40">
        <v>1280</v>
      </c>
      <c r="V33" s="37">
        <v>980</v>
      </c>
      <c r="W33" s="40">
        <v>1346</v>
      </c>
      <c r="X33" s="40">
        <v>1293</v>
      </c>
      <c r="Y33" s="40">
        <v>1241</v>
      </c>
      <c r="Z33" s="40">
        <v>1320</v>
      </c>
      <c r="AA33" s="40">
        <v>1333</v>
      </c>
      <c r="AB33" s="40">
        <v>1267</v>
      </c>
      <c r="AC33" s="37">
        <v>1150</v>
      </c>
      <c r="AD33" s="40">
        <v>1267</v>
      </c>
      <c r="AE33" s="40">
        <v>1254</v>
      </c>
      <c r="AF33" s="40">
        <v>1241</v>
      </c>
      <c r="AG33" s="40">
        <v>1320</v>
      </c>
      <c r="AH33" s="39">
        <f t="shared" si="2"/>
        <v>49125</v>
      </c>
      <c r="AI33" s="3"/>
      <c r="AJ33" s="3"/>
    </row>
    <row r="34" spans="1:37">
      <c r="A34" s="68">
        <v>26</v>
      </c>
      <c r="B34" s="69" t="s">
        <v>35</v>
      </c>
      <c r="C34" s="40">
        <v>1267</v>
      </c>
      <c r="D34" s="40">
        <v>1228</v>
      </c>
      <c r="E34" s="40">
        <v>1280</v>
      </c>
      <c r="F34" s="40">
        <v>1189</v>
      </c>
      <c r="G34" s="40">
        <v>1202</v>
      </c>
      <c r="H34" s="37">
        <v>954</v>
      </c>
      <c r="I34" s="40">
        <v>2143</v>
      </c>
      <c r="J34" s="40">
        <v>2182</v>
      </c>
      <c r="K34" s="40">
        <v>2260</v>
      </c>
      <c r="L34" s="40">
        <v>2286</v>
      </c>
      <c r="M34" s="37">
        <v>2090</v>
      </c>
      <c r="N34" s="40">
        <v>2273</v>
      </c>
      <c r="O34" s="37">
        <v>2143</v>
      </c>
      <c r="P34" s="40">
        <v>2365</v>
      </c>
      <c r="Q34" s="40">
        <v>2482</v>
      </c>
      <c r="R34" s="40">
        <v>2195</v>
      </c>
      <c r="S34" s="40">
        <v>2234</v>
      </c>
      <c r="T34" s="40">
        <v>1254</v>
      </c>
      <c r="U34" s="40">
        <v>1346</v>
      </c>
      <c r="V34" s="37">
        <v>1137</v>
      </c>
      <c r="W34" s="40">
        <v>1307</v>
      </c>
      <c r="X34" s="40">
        <v>1333</v>
      </c>
      <c r="Y34" s="40">
        <v>1320</v>
      </c>
      <c r="Z34" s="40">
        <v>1372</v>
      </c>
      <c r="AA34" s="40">
        <v>1346</v>
      </c>
      <c r="AB34" s="40">
        <v>1411</v>
      </c>
      <c r="AC34" s="37">
        <v>1215</v>
      </c>
      <c r="AD34" s="40">
        <v>1411</v>
      </c>
      <c r="AE34" s="40">
        <v>1307</v>
      </c>
      <c r="AF34" s="40">
        <v>1307</v>
      </c>
      <c r="AG34" s="40">
        <v>1372</v>
      </c>
      <c r="AH34" s="39">
        <f t="shared" si="2"/>
        <v>50211</v>
      </c>
      <c r="AI34" s="3"/>
      <c r="AJ34" s="3"/>
    </row>
    <row r="35" spans="1:37">
      <c r="A35" s="68">
        <v>27</v>
      </c>
      <c r="B35" s="69" t="s">
        <v>36</v>
      </c>
      <c r="C35" s="40">
        <v>1150</v>
      </c>
      <c r="D35" s="40">
        <v>1124</v>
      </c>
      <c r="E35" s="40">
        <v>1045</v>
      </c>
      <c r="F35" s="40">
        <v>1124</v>
      </c>
      <c r="G35" s="40">
        <v>1137</v>
      </c>
      <c r="H35" s="37">
        <v>888</v>
      </c>
      <c r="I35" s="40">
        <v>2182</v>
      </c>
      <c r="J35" s="40">
        <v>2156</v>
      </c>
      <c r="K35" s="40">
        <v>2234</v>
      </c>
      <c r="L35" s="40">
        <v>2208</v>
      </c>
      <c r="M35" s="37">
        <v>2090</v>
      </c>
      <c r="N35" s="40">
        <v>2299</v>
      </c>
      <c r="O35" s="37">
        <v>2234</v>
      </c>
      <c r="P35" s="40">
        <v>2339</v>
      </c>
      <c r="Q35" s="40">
        <v>2391</v>
      </c>
      <c r="R35" s="40">
        <v>2156</v>
      </c>
      <c r="S35" s="40">
        <v>2247</v>
      </c>
      <c r="T35" s="40">
        <v>1228</v>
      </c>
      <c r="U35" s="40">
        <v>1293</v>
      </c>
      <c r="V35" s="37">
        <v>1124</v>
      </c>
      <c r="W35" s="40">
        <v>1320</v>
      </c>
      <c r="X35" s="40">
        <v>1228</v>
      </c>
      <c r="Y35" s="40">
        <v>1293</v>
      </c>
      <c r="Z35" s="40">
        <v>1228</v>
      </c>
      <c r="AA35" s="40">
        <v>1307</v>
      </c>
      <c r="AB35" s="40">
        <v>1280</v>
      </c>
      <c r="AC35" s="37">
        <v>1124</v>
      </c>
      <c r="AD35" s="40">
        <v>1176</v>
      </c>
      <c r="AE35" s="40">
        <v>1150</v>
      </c>
      <c r="AF35" s="40">
        <v>1254</v>
      </c>
      <c r="AG35" s="40">
        <v>1254</v>
      </c>
      <c r="AH35" s="39">
        <f t="shared" si="2"/>
        <v>48263</v>
      </c>
      <c r="AI35" s="3"/>
      <c r="AJ35" s="3"/>
    </row>
    <row r="36" spans="1:37">
      <c r="A36" s="68">
        <v>28</v>
      </c>
      <c r="B36" s="69" t="s">
        <v>37</v>
      </c>
      <c r="C36" s="40">
        <v>1058</v>
      </c>
      <c r="D36" s="40">
        <v>1150</v>
      </c>
      <c r="E36" s="40">
        <v>1111</v>
      </c>
      <c r="F36" s="40">
        <v>1137</v>
      </c>
      <c r="G36" s="40">
        <v>1111</v>
      </c>
      <c r="H36" s="37">
        <v>784</v>
      </c>
      <c r="I36" s="40">
        <v>2182</v>
      </c>
      <c r="J36" s="40">
        <v>2156</v>
      </c>
      <c r="K36" s="40">
        <v>2260</v>
      </c>
      <c r="L36" s="40">
        <v>2299</v>
      </c>
      <c r="M36" s="37">
        <v>2117</v>
      </c>
      <c r="N36" s="40">
        <v>2286</v>
      </c>
      <c r="O36" s="37">
        <v>2221</v>
      </c>
      <c r="P36" s="40">
        <v>2273</v>
      </c>
      <c r="Q36" s="40">
        <v>2404</v>
      </c>
      <c r="R36" s="40">
        <v>2260</v>
      </c>
      <c r="S36" s="40">
        <v>2234</v>
      </c>
      <c r="T36" s="40">
        <v>1202</v>
      </c>
      <c r="U36" s="40">
        <v>1307</v>
      </c>
      <c r="V36" s="37">
        <v>1189</v>
      </c>
      <c r="W36" s="40">
        <v>1333</v>
      </c>
      <c r="X36" s="40">
        <v>1293</v>
      </c>
      <c r="Y36" s="40">
        <v>1280</v>
      </c>
      <c r="Z36" s="40">
        <v>1333</v>
      </c>
      <c r="AA36" s="40">
        <v>1398</v>
      </c>
      <c r="AB36" s="40">
        <v>1267</v>
      </c>
      <c r="AC36" s="37">
        <v>1137</v>
      </c>
      <c r="AD36" s="40">
        <v>1202</v>
      </c>
      <c r="AE36" s="40">
        <v>1280</v>
      </c>
      <c r="AF36" s="40">
        <v>1280</v>
      </c>
      <c r="AG36" s="40">
        <v>1346</v>
      </c>
      <c r="AH36" s="39">
        <f t="shared" si="2"/>
        <v>48890</v>
      </c>
      <c r="AI36" s="3"/>
      <c r="AJ36" s="3"/>
    </row>
    <row r="37" spans="1:37">
      <c r="A37" s="68">
        <v>29</v>
      </c>
      <c r="B37" s="69" t="s">
        <v>38</v>
      </c>
      <c r="C37" s="40">
        <v>1241</v>
      </c>
      <c r="D37" s="40">
        <v>1267</v>
      </c>
      <c r="E37" s="40">
        <v>1241</v>
      </c>
      <c r="F37" s="40">
        <v>1150</v>
      </c>
      <c r="G37" s="40">
        <v>1137</v>
      </c>
      <c r="H37" s="37">
        <v>915</v>
      </c>
      <c r="I37" s="40">
        <v>2169</v>
      </c>
      <c r="J37" s="40">
        <v>2143</v>
      </c>
      <c r="K37" s="40">
        <v>2208</v>
      </c>
      <c r="L37" s="40">
        <v>2273</v>
      </c>
      <c r="M37" s="37">
        <v>2012</v>
      </c>
      <c r="N37" s="40">
        <v>2260</v>
      </c>
      <c r="O37" s="37">
        <v>2195</v>
      </c>
      <c r="P37" s="40">
        <v>2234</v>
      </c>
      <c r="Q37" s="40">
        <v>2417</v>
      </c>
      <c r="R37" s="40">
        <v>2169</v>
      </c>
      <c r="S37" s="40">
        <v>2195</v>
      </c>
      <c r="T37" s="40">
        <v>1307</v>
      </c>
      <c r="U37" s="40">
        <v>1320</v>
      </c>
      <c r="V37" s="37">
        <v>1293</v>
      </c>
      <c r="W37" s="40">
        <v>1346</v>
      </c>
      <c r="X37" s="40">
        <v>1424</v>
      </c>
      <c r="Y37" s="40">
        <v>1372</v>
      </c>
      <c r="Z37" s="40">
        <v>1320</v>
      </c>
      <c r="AA37" s="40">
        <v>1437</v>
      </c>
      <c r="AB37" s="40">
        <v>1097</v>
      </c>
      <c r="AC37" s="37">
        <v>1176</v>
      </c>
      <c r="AD37" s="40">
        <v>1280</v>
      </c>
      <c r="AE37" s="40">
        <v>1320</v>
      </c>
      <c r="AF37" s="40">
        <v>1293</v>
      </c>
      <c r="AG37" s="40">
        <v>1437</v>
      </c>
      <c r="AH37" s="39">
        <f t="shared" si="2"/>
        <v>49648</v>
      </c>
      <c r="AI37" s="3"/>
      <c r="AJ37" s="3"/>
    </row>
    <row r="38" spans="1:37">
      <c r="A38" s="68">
        <v>30</v>
      </c>
      <c r="B38" s="69" t="s">
        <v>39</v>
      </c>
      <c r="C38" s="40">
        <v>1189</v>
      </c>
      <c r="D38" s="40">
        <v>1333</v>
      </c>
      <c r="E38" s="40">
        <v>1189</v>
      </c>
      <c r="F38" s="40">
        <v>1202</v>
      </c>
      <c r="G38" s="40">
        <v>1241</v>
      </c>
      <c r="H38" s="37">
        <v>901</v>
      </c>
      <c r="I38" s="40">
        <v>2182</v>
      </c>
      <c r="J38" s="40">
        <v>2221</v>
      </c>
      <c r="K38" s="40">
        <v>2286</v>
      </c>
      <c r="L38" s="40">
        <v>2339</v>
      </c>
      <c r="M38" s="37">
        <v>2103</v>
      </c>
      <c r="N38" s="40">
        <v>2313</v>
      </c>
      <c r="O38" s="37">
        <v>2103</v>
      </c>
      <c r="P38" s="40">
        <v>2247</v>
      </c>
      <c r="Q38" s="40">
        <v>2391</v>
      </c>
      <c r="R38" s="40">
        <v>2234</v>
      </c>
      <c r="S38" s="40">
        <v>2260</v>
      </c>
      <c r="T38" s="40">
        <v>1320</v>
      </c>
      <c r="U38" s="40">
        <v>1320</v>
      </c>
      <c r="V38" s="37">
        <v>1241</v>
      </c>
      <c r="W38" s="40">
        <v>1346</v>
      </c>
      <c r="X38" s="40">
        <v>1372</v>
      </c>
      <c r="Y38" s="40">
        <v>1359</v>
      </c>
      <c r="Z38" s="40">
        <v>1333</v>
      </c>
      <c r="AA38" s="40">
        <v>1450</v>
      </c>
      <c r="AB38" s="40">
        <v>1333</v>
      </c>
      <c r="AC38" s="37">
        <v>1189</v>
      </c>
      <c r="AD38" s="40">
        <v>1372</v>
      </c>
      <c r="AE38" s="40">
        <v>1307</v>
      </c>
      <c r="AF38" s="40">
        <v>1424</v>
      </c>
      <c r="AG38" s="40">
        <v>1398</v>
      </c>
      <c r="AH38" s="39">
        <f t="shared" si="2"/>
        <v>50498</v>
      </c>
      <c r="AI38" s="3"/>
      <c r="AJ38" s="3"/>
    </row>
    <row r="39" spans="1:37">
      <c r="A39" s="68">
        <v>31</v>
      </c>
      <c r="B39" s="69" t="s">
        <v>40</v>
      </c>
      <c r="C39" s="40">
        <v>1202</v>
      </c>
      <c r="D39" s="40">
        <v>1320</v>
      </c>
      <c r="E39" s="40">
        <v>1189</v>
      </c>
      <c r="F39" s="40">
        <v>1176</v>
      </c>
      <c r="G39" s="40">
        <v>1280</v>
      </c>
      <c r="H39" s="37">
        <v>1568</v>
      </c>
      <c r="I39" s="40">
        <v>2143</v>
      </c>
      <c r="J39" s="40">
        <v>2169</v>
      </c>
      <c r="K39" s="40">
        <v>2286</v>
      </c>
      <c r="L39" s="40">
        <v>2299</v>
      </c>
      <c r="M39" s="37">
        <v>1986</v>
      </c>
      <c r="N39" s="40">
        <v>2169</v>
      </c>
      <c r="O39" s="37">
        <v>2182</v>
      </c>
      <c r="P39" s="40">
        <v>2169</v>
      </c>
      <c r="Q39" s="40">
        <v>2443</v>
      </c>
      <c r="R39" s="40">
        <v>2156</v>
      </c>
      <c r="S39" s="40">
        <v>2260</v>
      </c>
      <c r="T39" s="40">
        <v>1320</v>
      </c>
      <c r="U39" s="40">
        <v>1385</v>
      </c>
      <c r="V39" s="37">
        <v>1254</v>
      </c>
      <c r="W39" s="40">
        <v>1333</v>
      </c>
      <c r="X39" s="40">
        <v>1307</v>
      </c>
      <c r="Y39" s="40">
        <v>1411</v>
      </c>
      <c r="Z39" s="40">
        <v>1333</v>
      </c>
      <c r="AA39" s="40">
        <v>1437</v>
      </c>
      <c r="AB39" s="40">
        <v>1359</v>
      </c>
      <c r="AC39" s="37">
        <v>1293</v>
      </c>
      <c r="AD39" s="40">
        <v>1346</v>
      </c>
      <c r="AE39" s="40">
        <v>1293</v>
      </c>
      <c r="AF39" s="40">
        <v>1398</v>
      </c>
      <c r="AG39" s="40">
        <v>1372</v>
      </c>
      <c r="AH39" s="39">
        <f t="shared" si="2"/>
        <v>50838</v>
      </c>
      <c r="AI39" s="3"/>
      <c r="AJ39" s="3"/>
    </row>
    <row r="40" spans="1:37">
      <c r="A40" s="68">
        <v>32</v>
      </c>
      <c r="B40" s="69" t="s">
        <v>41</v>
      </c>
      <c r="C40" s="40">
        <v>1163</v>
      </c>
      <c r="D40" s="40">
        <v>1307</v>
      </c>
      <c r="E40" s="40">
        <v>1267</v>
      </c>
      <c r="F40" s="40">
        <v>1202</v>
      </c>
      <c r="G40" s="40">
        <v>1241</v>
      </c>
      <c r="H40" s="37">
        <v>1672</v>
      </c>
      <c r="I40" s="40">
        <v>2143</v>
      </c>
      <c r="J40" s="40">
        <v>2169</v>
      </c>
      <c r="K40" s="40">
        <v>2352</v>
      </c>
      <c r="L40" s="40">
        <v>2273</v>
      </c>
      <c r="M40" s="37">
        <v>2077</v>
      </c>
      <c r="N40" s="40">
        <v>2156</v>
      </c>
      <c r="O40" s="37">
        <v>2260</v>
      </c>
      <c r="P40" s="40">
        <v>2051</v>
      </c>
      <c r="Q40" s="40">
        <v>2456</v>
      </c>
      <c r="R40" s="40">
        <v>2208</v>
      </c>
      <c r="S40" s="40">
        <v>2313</v>
      </c>
      <c r="T40" s="40">
        <v>1359</v>
      </c>
      <c r="U40" s="40">
        <v>1359</v>
      </c>
      <c r="V40" s="37">
        <v>1241</v>
      </c>
      <c r="W40" s="40">
        <v>1359</v>
      </c>
      <c r="X40" s="40">
        <v>1346</v>
      </c>
      <c r="Y40" s="40">
        <v>1411</v>
      </c>
      <c r="Z40" s="40">
        <v>1267</v>
      </c>
      <c r="AA40" s="40">
        <v>1463</v>
      </c>
      <c r="AB40" s="40">
        <v>1489</v>
      </c>
      <c r="AC40" s="37">
        <v>1280</v>
      </c>
      <c r="AD40" s="40">
        <v>1359</v>
      </c>
      <c r="AE40" s="40">
        <v>1280</v>
      </c>
      <c r="AF40" s="40">
        <v>1346</v>
      </c>
      <c r="AG40" s="40">
        <v>1398</v>
      </c>
      <c r="AH40" s="39">
        <f t="shared" si="2"/>
        <v>51267</v>
      </c>
      <c r="AI40" s="3"/>
      <c r="AJ40" s="3"/>
    </row>
    <row r="41" spans="1:37">
      <c r="A41" s="68">
        <v>33</v>
      </c>
      <c r="B41" s="69" t="s">
        <v>42</v>
      </c>
      <c r="C41" s="40">
        <v>1228</v>
      </c>
      <c r="D41" s="40">
        <v>1346</v>
      </c>
      <c r="E41" s="40">
        <v>1228</v>
      </c>
      <c r="F41" s="40">
        <v>1215</v>
      </c>
      <c r="G41" s="40">
        <v>1189</v>
      </c>
      <c r="H41" s="37">
        <v>2012</v>
      </c>
      <c r="I41" s="40">
        <v>2117</v>
      </c>
      <c r="J41" s="40">
        <v>2182</v>
      </c>
      <c r="K41" s="40">
        <v>2391</v>
      </c>
      <c r="L41" s="40">
        <v>2286</v>
      </c>
      <c r="M41" s="37">
        <v>2012</v>
      </c>
      <c r="N41" s="40">
        <v>2208</v>
      </c>
      <c r="O41" s="37">
        <v>2286</v>
      </c>
      <c r="P41" s="40">
        <v>2326</v>
      </c>
      <c r="Q41" s="40">
        <v>2535</v>
      </c>
      <c r="R41" s="40">
        <v>2286</v>
      </c>
      <c r="S41" s="40">
        <v>2430</v>
      </c>
      <c r="T41" s="40">
        <v>1333</v>
      </c>
      <c r="U41" s="40">
        <v>1385</v>
      </c>
      <c r="V41" s="37">
        <v>1241</v>
      </c>
      <c r="W41" s="40">
        <v>1398</v>
      </c>
      <c r="X41" s="40">
        <v>1320</v>
      </c>
      <c r="Y41" s="40">
        <v>1411</v>
      </c>
      <c r="Z41" s="40">
        <v>1385</v>
      </c>
      <c r="AA41" s="40">
        <v>1489</v>
      </c>
      <c r="AB41" s="40">
        <v>1437</v>
      </c>
      <c r="AC41" s="37">
        <v>1320</v>
      </c>
      <c r="AD41" s="40">
        <v>1202</v>
      </c>
      <c r="AE41" s="40">
        <v>1163</v>
      </c>
      <c r="AF41" s="40">
        <v>1333</v>
      </c>
      <c r="AG41" s="40">
        <v>1411</v>
      </c>
      <c r="AH41" s="39">
        <f t="shared" si="2"/>
        <v>52105</v>
      </c>
      <c r="AI41" s="3"/>
      <c r="AJ41" s="3"/>
    </row>
    <row r="42" spans="1:37">
      <c r="A42" s="68">
        <v>34</v>
      </c>
      <c r="B42" s="69" t="s">
        <v>43</v>
      </c>
      <c r="C42" s="40">
        <v>1254</v>
      </c>
      <c r="D42" s="40">
        <v>1346</v>
      </c>
      <c r="E42" s="40">
        <v>1280</v>
      </c>
      <c r="F42" s="40">
        <v>1241</v>
      </c>
      <c r="G42" s="40">
        <v>1241</v>
      </c>
      <c r="H42" s="37">
        <v>2077</v>
      </c>
      <c r="I42" s="40">
        <v>2156</v>
      </c>
      <c r="J42" s="40">
        <v>2169</v>
      </c>
      <c r="K42" s="40">
        <v>2391</v>
      </c>
      <c r="L42" s="40">
        <v>2299</v>
      </c>
      <c r="M42" s="37">
        <v>2117</v>
      </c>
      <c r="N42" s="40">
        <v>2143</v>
      </c>
      <c r="O42" s="37">
        <v>2339</v>
      </c>
      <c r="P42" s="40">
        <v>2326</v>
      </c>
      <c r="Q42" s="40">
        <v>2469</v>
      </c>
      <c r="R42" s="40">
        <v>2299</v>
      </c>
      <c r="S42" s="40">
        <v>2352</v>
      </c>
      <c r="T42" s="40">
        <v>1372</v>
      </c>
      <c r="U42" s="40">
        <v>1346</v>
      </c>
      <c r="V42" s="37">
        <v>1228</v>
      </c>
      <c r="W42" s="40">
        <v>1411</v>
      </c>
      <c r="X42" s="40">
        <v>1463</v>
      </c>
      <c r="Y42" s="40">
        <v>1359</v>
      </c>
      <c r="Z42" s="40">
        <v>1398</v>
      </c>
      <c r="AA42" s="40">
        <v>1411</v>
      </c>
      <c r="AB42" s="40">
        <v>1450</v>
      </c>
      <c r="AC42" s="37">
        <v>1385</v>
      </c>
      <c r="AD42" s="40">
        <v>1254</v>
      </c>
      <c r="AE42" s="40">
        <v>1307</v>
      </c>
      <c r="AF42" s="40">
        <v>1437</v>
      </c>
      <c r="AG42" s="40">
        <v>1463</v>
      </c>
      <c r="AH42" s="39">
        <f t="shared" si="2"/>
        <v>52783</v>
      </c>
      <c r="AI42" s="3"/>
      <c r="AJ42" s="3"/>
    </row>
    <row r="43" spans="1:37">
      <c r="A43" s="68">
        <v>35</v>
      </c>
      <c r="B43" s="69" t="s">
        <v>44</v>
      </c>
      <c r="C43" s="40">
        <v>1215</v>
      </c>
      <c r="D43" s="40">
        <v>1320</v>
      </c>
      <c r="E43" s="40">
        <v>1320</v>
      </c>
      <c r="F43" s="40">
        <v>1254</v>
      </c>
      <c r="G43" s="40">
        <v>1215</v>
      </c>
      <c r="H43" s="37">
        <v>2038</v>
      </c>
      <c r="I43" s="40">
        <v>2182</v>
      </c>
      <c r="J43" s="40">
        <v>2221</v>
      </c>
      <c r="K43" s="40">
        <v>2378</v>
      </c>
      <c r="L43" s="40">
        <v>2247</v>
      </c>
      <c r="M43" s="37">
        <v>2090</v>
      </c>
      <c r="N43" s="40">
        <v>2299</v>
      </c>
      <c r="O43" s="37">
        <v>2286</v>
      </c>
      <c r="P43" s="40">
        <v>2326</v>
      </c>
      <c r="Q43" s="40">
        <v>2391</v>
      </c>
      <c r="R43" s="40">
        <v>2339</v>
      </c>
      <c r="S43" s="40">
        <v>2286</v>
      </c>
      <c r="T43" s="40">
        <v>1163</v>
      </c>
      <c r="U43" s="40">
        <v>1385</v>
      </c>
      <c r="V43" s="37">
        <v>1241</v>
      </c>
      <c r="W43" s="40">
        <v>1411</v>
      </c>
      <c r="X43" s="40">
        <v>1372</v>
      </c>
      <c r="Y43" s="40">
        <v>1267</v>
      </c>
      <c r="Z43" s="40">
        <v>1398</v>
      </c>
      <c r="AA43" s="40">
        <v>1280</v>
      </c>
      <c r="AB43" s="40">
        <v>1359</v>
      </c>
      <c r="AC43" s="37">
        <v>1346</v>
      </c>
      <c r="AD43" s="40">
        <v>1241</v>
      </c>
      <c r="AE43" s="40">
        <v>1398</v>
      </c>
      <c r="AF43" s="40">
        <v>1450</v>
      </c>
      <c r="AG43" s="40">
        <v>1333</v>
      </c>
      <c r="AH43" s="39">
        <f t="shared" si="2"/>
        <v>52051</v>
      </c>
      <c r="AI43" s="3"/>
      <c r="AJ43" s="3"/>
    </row>
    <row r="44" spans="1:37">
      <c r="A44" s="68">
        <v>36</v>
      </c>
      <c r="B44" s="69" t="s">
        <v>45</v>
      </c>
      <c r="C44" s="40">
        <v>1254</v>
      </c>
      <c r="D44" s="40">
        <v>1280</v>
      </c>
      <c r="E44" s="40">
        <v>1333</v>
      </c>
      <c r="F44" s="40">
        <v>1163</v>
      </c>
      <c r="G44" s="40">
        <v>1267</v>
      </c>
      <c r="H44" s="37">
        <v>2064</v>
      </c>
      <c r="I44" s="40">
        <v>2234</v>
      </c>
      <c r="J44" s="40">
        <v>2221</v>
      </c>
      <c r="K44" s="40">
        <v>2326</v>
      </c>
      <c r="L44" s="40">
        <v>2352</v>
      </c>
      <c r="M44" s="37">
        <v>2064</v>
      </c>
      <c r="N44" s="40">
        <v>2430</v>
      </c>
      <c r="O44" s="37">
        <v>2286</v>
      </c>
      <c r="P44" s="40">
        <v>2365</v>
      </c>
      <c r="Q44" s="40">
        <v>2482</v>
      </c>
      <c r="R44" s="40">
        <v>2273</v>
      </c>
      <c r="S44" s="40">
        <v>2339</v>
      </c>
      <c r="T44" s="40">
        <v>1359</v>
      </c>
      <c r="U44" s="40">
        <v>1437</v>
      </c>
      <c r="V44" s="37">
        <v>1267</v>
      </c>
      <c r="W44" s="40">
        <v>1424</v>
      </c>
      <c r="X44" s="40">
        <v>1385</v>
      </c>
      <c r="Y44" s="40">
        <v>1320</v>
      </c>
      <c r="Z44" s="40">
        <v>1372</v>
      </c>
      <c r="AA44" s="40">
        <v>1359</v>
      </c>
      <c r="AB44" s="40">
        <v>1411</v>
      </c>
      <c r="AC44" s="37">
        <v>1385</v>
      </c>
      <c r="AD44" s="40">
        <v>1293</v>
      </c>
      <c r="AE44" s="40">
        <v>1411</v>
      </c>
      <c r="AF44" s="40">
        <v>1489</v>
      </c>
      <c r="AG44" s="40">
        <v>1463</v>
      </c>
      <c r="AH44" s="39">
        <f t="shared" si="2"/>
        <v>53108</v>
      </c>
      <c r="AI44" s="3"/>
      <c r="AJ44" s="3"/>
    </row>
    <row r="45" spans="1:37">
      <c r="A45" s="68">
        <v>37</v>
      </c>
      <c r="B45" s="69" t="s">
        <v>46</v>
      </c>
      <c r="C45" s="40">
        <v>1176</v>
      </c>
      <c r="D45" s="40">
        <v>1254</v>
      </c>
      <c r="E45" s="40">
        <v>1267</v>
      </c>
      <c r="F45" s="40">
        <v>1241</v>
      </c>
      <c r="G45" s="40">
        <v>1124</v>
      </c>
      <c r="H45" s="37">
        <v>2038</v>
      </c>
      <c r="I45" s="40">
        <v>2234</v>
      </c>
      <c r="J45" s="40">
        <v>2208</v>
      </c>
      <c r="K45" s="40">
        <v>2339</v>
      </c>
      <c r="L45" s="40">
        <v>2286</v>
      </c>
      <c r="M45" s="37">
        <v>2077</v>
      </c>
      <c r="N45" s="40">
        <v>2378</v>
      </c>
      <c r="O45" s="37">
        <v>2260</v>
      </c>
      <c r="P45" s="40">
        <v>2365</v>
      </c>
      <c r="Q45" s="40">
        <v>2456</v>
      </c>
      <c r="R45" s="40">
        <v>2221</v>
      </c>
      <c r="S45" s="40">
        <v>2273</v>
      </c>
      <c r="T45" s="40">
        <v>1267</v>
      </c>
      <c r="U45" s="40">
        <v>1359</v>
      </c>
      <c r="V45" s="37">
        <v>1097</v>
      </c>
      <c r="W45" s="40">
        <v>1437</v>
      </c>
      <c r="X45" s="40">
        <v>1385</v>
      </c>
      <c r="Y45" s="40">
        <v>1333</v>
      </c>
      <c r="Z45" s="40">
        <v>1359</v>
      </c>
      <c r="AA45" s="40">
        <v>1476</v>
      </c>
      <c r="AB45" s="40">
        <v>1333</v>
      </c>
      <c r="AC45" s="37">
        <v>1189</v>
      </c>
      <c r="AD45" s="40">
        <v>1372</v>
      </c>
      <c r="AE45" s="40">
        <v>1398</v>
      </c>
      <c r="AF45" s="40">
        <v>1437</v>
      </c>
      <c r="AG45" s="40">
        <v>1385</v>
      </c>
      <c r="AH45" s="39">
        <f>SUM(C45:AG45)</f>
        <v>52024</v>
      </c>
      <c r="AI45" s="3"/>
      <c r="AJ45" s="3"/>
    </row>
    <row r="46" spans="1:37">
      <c r="A46" s="68">
        <v>38</v>
      </c>
      <c r="B46" s="69" t="s">
        <v>47</v>
      </c>
      <c r="C46" s="40">
        <v>1241</v>
      </c>
      <c r="D46" s="40">
        <v>1280</v>
      </c>
      <c r="E46" s="40">
        <v>1333</v>
      </c>
      <c r="F46" s="40">
        <v>1228</v>
      </c>
      <c r="G46" s="40">
        <v>1202</v>
      </c>
      <c r="H46" s="37">
        <v>2064</v>
      </c>
      <c r="I46" s="40">
        <v>2299</v>
      </c>
      <c r="J46" s="40">
        <v>2221</v>
      </c>
      <c r="K46" s="40">
        <v>2352</v>
      </c>
      <c r="L46" s="40">
        <v>2247</v>
      </c>
      <c r="M46" s="37">
        <v>2169</v>
      </c>
      <c r="N46" s="40">
        <v>2391</v>
      </c>
      <c r="O46" s="37">
        <v>2286</v>
      </c>
      <c r="P46" s="40">
        <v>2404</v>
      </c>
      <c r="Q46" s="40">
        <v>2548</v>
      </c>
      <c r="R46" s="40">
        <v>2143</v>
      </c>
      <c r="S46" s="40">
        <v>2469</v>
      </c>
      <c r="T46" s="40">
        <v>1293</v>
      </c>
      <c r="U46" s="40">
        <v>1463</v>
      </c>
      <c r="V46" s="37">
        <v>1215</v>
      </c>
      <c r="W46" s="40">
        <v>1346</v>
      </c>
      <c r="X46" s="40">
        <v>1450</v>
      </c>
      <c r="Y46" s="40">
        <v>1424</v>
      </c>
      <c r="Z46" s="40">
        <v>1437</v>
      </c>
      <c r="AA46" s="40">
        <v>1463</v>
      </c>
      <c r="AB46" s="40">
        <v>1476</v>
      </c>
      <c r="AC46" s="37">
        <v>1320</v>
      </c>
      <c r="AD46" s="40">
        <v>1385</v>
      </c>
      <c r="AE46" s="40">
        <v>1437</v>
      </c>
      <c r="AF46" s="40">
        <v>1424</v>
      </c>
      <c r="AG46" s="40">
        <v>1476</v>
      </c>
      <c r="AH46" s="39">
        <f t="shared" si="2"/>
        <v>53486</v>
      </c>
      <c r="AI46" s="3"/>
      <c r="AJ46" s="3"/>
    </row>
    <row r="47" spans="1:37">
      <c r="A47" s="68">
        <v>39</v>
      </c>
      <c r="B47" s="69" t="s">
        <v>48</v>
      </c>
      <c r="C47" s="40">
        <v>1176</v>
      </c>
      <c r="D47" s="40">
        <v>1228</v>
      </c>
      <c r="E47" s="40">
        <v>1215</v>
      </c>
      <c r="F47" s="40">
        <v>1215</v>
      </c>
      <c r="G47" s="40">
        <v>1137</v>
      </c>
      <c r="H47" s="37">
        <v>2038</v>
      </c>
      <c r="I47" s="40">
        <v>2326</v>
      </c>
      <c r="J47" s="40">
        <v>2182</v>
      </c>
      <c r="K47" s="40">
        <v>2286</v>
      </c>
      <c r="L47" s="40">
        <v>2273</v>
      </c>
      <c r="M47" s="37">
        <v>2143</v>
      </c>
      <c r="N47" s="40">
        <v>2260</v>
      </c>
      <c r="O47" s="37">
        <v>2273</v>
      </c>
      <c r="P47" s="40">
        <v>2352</v>
      </c>
      <c r="Q47" s="40">
        <v>2378</v>
      </c>
      <c r="R47" s="40">
        <v>2064</v>
      </c>
      <c r="S47" s="40">
        <v>2365</v>
      </c>
      <c r="T47" s="40">
        <v>1241</v>
      </c>
      <c r="U47" s="40">
        <v>1280</v>
      </c>
      <c r="V47" s="37">
        <v>1137</v>
      </c>
      <c r="W47" s="40">
        <v>1463</v>
      </c>
      <c r="X47" s="40">
        <v>1385</v>
      </c>
      <c r="Y47" s="40">
        <v>1320</v>
      </c>
      <c r="Z47" s="40">
        <v>1372</v>
      </c>
      <c r="AA47" s="40">
        <v>1176</v>
      </c>
      <c r="AB47" s="40">
        <v>1372</v>
      </c>
      <c r="AC47" s="37">
        <v>1202</v>
      </c>
      <c r="AD47" s="40">
        <v>1333</v>
      </c>
      <c r="AE47" s="40">
        <v>1411</v>
      </c>
      <c r="AF47" s="40">
        <v>1359</v>
      </c>
      <c r="AG47" s="40">
        <v>1346</v>
      </c>
      <c r="AH47" s="39">
        <f t="shared" si="2"/>
        <v>51308</v>
      </c>
      <c r="AI47" s="3"/>
      <c r="AJ47" s="3"/>
      <c r="AK47" s="41"/>
    </row>
    <row r="48" spans="1:37">
      <c r="A48" s="68">
        <v>40</v>
      </c>
      <c r="B48" s="69" t="s">
        <v>49</v>
      </c>
      <c r="C48" s="40">
        <v>1241</v>
      </c>
      <c r="D48" s="40">
        <v>1202</v>
      </c>
      <c r="E48" s="40">
        <v>1293</v>
      </c>
      <c r="F48" s="40">
        <v>1254</v>
      </c>
      <c r="G48" s="40">
        <v>1176</v>
      </c>
      <c r="H48" s="37">
        <v>2025</v>
      </c>
      <c r="I48" s="40">
        <v>2286</v>
      </c>
      <c r="J48" s="40">
        <v>2260</v>
      </c>
      <c r="K48" s="40">
        <v>2273</v>
      </c>
      <c r="L48" s="40">
        <v>2299</v>
      </c>
      <c r="M48" s="37">
        <v>2169</v>
      </c>
      <c r="N48" s="40">
        <v>2286</v>
      </c>
      <c r="O48" s="37">
        <v>2260</v>
      </c>
      <c r="P48" s="40">
        <v>2417</v>
      </c>
      <c r="Q48" s="40">
        <v>2365</v>
      </c>
      <c r="R48" s="40">
        <v>2090</v>
      </c>
      <c r="S48" s="40">
        <v>2482</v>
      </c>
      <c r="T48" s="40">
        <v>1385</v>
      </c>
      <c r="U48" s="40">
        <v>1293</v>
      </c>
      <c r="V48" s="37">
        <v>1058</v>
      </c>
      <c r="W48" s="40">
        <v>1411</v>
      </c>
      <c r="X48" s="40">
        <v>1359</v>
      </c>
      <c r="Y48" s="40">
        <v>1385</v>
      </c>
      <c r="Z48" s="40">
        <v>1346</v>
      </c>
      <c r="AA48" s="40">
        <v>1437</v>
      </c>
      <c r="AB48" s="40">
        <v>1267</v>
      </c>
      <c r="AC48" s="37">
        <v>1254</v>
      </c>
      <c r="AD48" s="40">
        <v>1385</v>
      </c>
      <c r="AE48" s="40">
        <v>1385</v>
      </c>
      <c r="AF48" s="40">
        <v>1424</v>
      </c>
      <c r="AG48" s="40">
        <v>1398</v>
      </c>
      <c r="AH48" s="39">
        <f t="shared" si="2"/>
        <v>52165</v>
      </c>
      <c r="AI48" s="3"/>
      <c r="AJ48" s="3"/>
    </row>
    <row r="49" spans="1:37">
      <c r="A49" s="68">
        <v>41</v>
      </c>
      <c r="B49" s="69" t="s">
        <v>50</v>
      </c>
      <c r="C49" s="40">
        <v>1320</v>
      </c>
      <c r="D49" s="40">
        <v>1307</v>
      </c>
      <c r="E49" s="40">
        <v>1359</v>
      </c>
      <c r="F49" s="40">
        <v>1267</v>
      </c>
      <c r="G49" s="40">
        <v>1241</v>
      </c>
      <c r="H49" s="37">
        <v>2130</v>
      </c>
      <c r="I49" s="40">
        <v>2286</v>
      </c>
      <c r="J49" s="40">
        <v>2299</v>
      </c>
      <c r="K49" s="40">
        <v>2352</v>
      </c>
      <c r="L49" s="40">
        <v>2417</v>
      </c>
      <c r="M49" s="37">
        <v>2234</v>
      </c>
      <c r="N49" s="40">
        <v>2313</v>
      </c>
      <c r="O49" s="37">
        <v>2273</v>
      </c>
      <c r="P49" s="40">
        <v>2430</v>
      </c>
      <c r="Q49" s="40">
        <v>2443</v>
      </c>
      <c r="R49" s="40">
        <v>2130</v>
      </c>
      <c r="S49" s="40">
        <v>2482</v>
      </c>
      <c r="T49" s="40">
        <v>1411</v>
      </c>
      <c r="U49" s="40">
        <v>1424</v>
      </c>
      <c r="V49" s="37">
        <v>1189</v>
      </c>
      <c r="W49" s="40">
        <v>1359</v>
      </c>
      <c r="X49" s="40">
        <v>1398</v>
      </c>
      <c r="Y49" s="40">
        <v>1398</v>
      </c>
      <c r="Z49" s="40">
        <v>1463</v>
      </c>
      <c r="AA49" s="40">
        <v>1529</v>
      </c>
      <c r="AB49" s="40">
        <v>1476</v>
      </c>
      <c r="AC49" s="37">
        <v>1346</v>
      </c>
      <c r="AD49" s="40">
        <v>1424</v>
      </c>
      <c r="AE49" s="40">
        <v>1437</v>
      </c>
      <c r="AF49" s="40">
        <v>1424</v>
      </c>
      <c r="AG49" s="40">
        <v>1424</v>
      </c>
      <c r="AH49" s="39">
        <f t="shared" si="2"/>
        <v>53985</v>
      </c>
      <c r="AI49" s="3"/>
      <c r="AJ49" s="3"/>
    </row>
    <row r="50" spans="1:37">
      <c r="A50" s="68">
        <v>42</v>
      </c>
      <c r="B50" s="69" t="s">
        <v>51</v>
      </c>
      <c r="C50" s="40">
        <v>1385</v>
      </c>
      <c r="D50" s="40">
        <v>1346</v>
      </c>
      <c r="E50" s="40">
        <v>1411</v>
      </c>
      <c r="F50" s="40">
        <v>1333</v>
      </c>
      <c r="G50" s="40">
        <v>1228</v>
      </c>
      <c r="H50" s="37">
        <v>2169</v>
      </c>
      <c r="I50" s="40">
        <v>2339</v>
      </c>
      <c r="J50" s="40">
        <v>2286</v>
      </c>
      <c r="K50" s="40">
        <v>2443</v>
      </c>
      <c r="L50" s="40">
        <v>2378</v>
      </c>
      <c r="M50" s="37">
        <v>2299</v>
      </c>
      <c r="N50" s="40">
        <v>2404</v>
      </c>
      <c r="O50" s="37">
        <v>2260</v>
      </c>
      <c r="P50" s="40">
        <v>2430</v>
      </c>
      <c r="Q50" s="40">
        <v>2404</v>
      </c>
      <c r="R50" s="40">
        <v>2221</v>
      </c>
      <c r="S50" s="40">
        <v>2404</v>
      </c>
      <c r="T50" s="40">
        <v>1463</v>
      </c>
      <c r="U50" s="40">
        <v>1450</v>
      </c>
      <c r="V50" s="37">
        <v>1307</v>
      </c>
      <c r="W50" s="40">
        <v>1437</v>
      </c>
      <c r="X50" s="40">
        <v>1463</v>
      </c>
      <c r="Y50" s="40">
        <v>1424</v>
      </c>
      <c r="Z50" s="40">
        <v>1463</v>
      </c>
      <c r="AA50" s="40">
        <v>1542</v>
      </c>
      <c r="AB50" s="40">
        <v>1516</v>
      </c>
      <c r="AC50" s="37">
        <v>1359</v>
      </c>
      <c r="AD50" s="40">
        <v>1398</v>
      </c>
      <c r="AE50" s="40">
        <v>1437</v>
      </c>
      <c r="AF50" s="40">
        <v>1489</v>
      </c>
      <c r="AG50" s="40">
        <v>1489</v>
      </c>
      <c r="AH50" s="39">
        <f t="shared" si="2"/>
        <v>54977</v>
      </c>
      <c r="AI50" s="3"/>
      <c r="AJ50" s="3"/>
    </row>
    <row r="51" spans="1:37">
      <c r="A51" s="68">
        <v>43</v>
      </c>
      <c r="B51" s="69" t="s">
        <v>52</v>
      </c>
      <c r="C51" s="40">
        <v>1346</v>
      </c>
      <c r="D51" s="40">
        <v>1359</v>
      </c>
      <c r="E51" s="40">
        <v>1385</v>
      </c>
      <c r="F51" s="40">
        <v>1280</v>
      </c>
      <c r="G51" s="40">
        <v>1254</v>
      </c>
      <c r="H51" s="37">
        <v>2143</v>
      </c>
      <c r="I51" s="40">
        <v>2339</v>
      </c>
      <c r="J51" s="40">
        <v>2286</v>
      </c>
      <c r="K51" s="40">
        <v>2404</v>
      </c>
      <c r="L51" s="40">
        <v>2378</v>
      </c>
      <c r="M51" s="37">
        <v>2313</v>
      </c>
      <c r="N51" s="40">
        <v>2404</v>
      </c>
      <c r="O51" s="37">
        <v>2273</v>
      </c>
      <c r="P51" s="40">
        <v>2417</v>
      </c>
      <c r="Q51" s="40">
        <v>2378</v>
      </c>
      <c r="R51" s="40">
        <v>2234</v>
      </c>
      <c r="S51" s="40">
        <v>2417</v>
      </c>
      <c r="T51" s="40">
        <v>1450</v>
      </c>
      <c r="U51" s="40">
        <v>1450</v>
      </c>
      <c r="V51" s="37">
        <v>1228</v>
      </c>
      <c r="W51" s="40">
        <v>1450</v>
      </c>
      <c r="X51" s="40">
        <v>1463</v>
      </c>
      <c r="Y51" s="40">
        <v>1450</v>
      </c>
      <c r="Z51" s="40">
        <v>1437</v>
      </c>
      <c r="AA51" s="40">
        <v>1529</v>
      </c>
      <c r="AB51" s="40">
        <v>1542</v>
      </c>
      <c r="AC51" s="37">
        <v>1333</v>
      </c>
      <c r="AD51" s="40">
        <v>1450</v>
      </c>
      <c r="AE51" s="40">
        <v>1372</v>
      </c>
      <c r="AF51" s="40">
        <v>1463</v>
      </c>
      <c r="AG51" s="40">
        <v>1476</v>
      </c>
      <c r="AH51" s="39">
        <f t="shared" si="2"/>
        <v>54703</v>
      </c>
      <c r="AI51" s="3"/>
      <c r="AJ51" s="3"/>
    </row>
    <row r="52" spans="1:37">
      <c r="A52" s="68">
        <v>44</v>
      </c>
      <c r="B52" s="69" t="s">
        <v>53</v>
      </c>
      <c r="C52" s="40">
        <v>1293</v>
      </c>
      <c r="D52" s="40">
        <v>1411</v>
      </c>
      <c r="E52" s="40">
        <v>1398</v>
      </c>
      <c r="F52" s="40">
        <v>1320</v>
      </c>
      <c r="G52" s="40">
        <v>1189</v>
      </c>
      <c r="H52" s="37">
        <v>2077</v>
      </c>
      <c r="I52" s="40">
        <v>2313</v>
      </c>
      <c r="J52" s="40">
        <v>2260</v>
      </c>
      <c r="K52" s="40">
        <v>2469</v>
      </c>
      <c r="L52" s="40">
        <v>2378</v>
      </c>
      <c r="M52" s="37">
        <v>2143</v>
      </c>
      <c r="N52" s="40">
        <v>2286</v>
      </c>
      <c r="O52" s="37">
        <v>2326</v>
      </c>
      <c r="P52" s="40">
        <v>2365</v>
      </c>
      <c r="Q52" s="40">
        <v>2352</v>
      </c>
      <c r="R52" s="40">
        <v>2234</v>
      </c>
      <c r="S52" s="40">
        <v>2404</v>
      </c>
      <c r="T52" s="40">
        <v>1450</v>
      </c>
      <c r="U52" s="40">
        <v>1411</v>
      </c>
      <c r="V52" s="37">
        <v>1241</v>
      </c>
      <c r="W52" s="40">
        <v>1372</v>
      </c>
      <c r="X52" s="40">
        <v>1516</v>
      </c>
      <c r="Y52" s="40">
        <v>1502</v>
      </c>
      <c r="Z52" s="40">
        <v>1411</v>
      </c>
      <c r="AA52" s="40">
        <v>1502</v>
      </c>
      <c r="AB52" s="40">
        <v>1529</v>
      </c>
      <c r="AC52" s="37">
        <v>1320</v>
      </c>
      <c r="AD52" s="40">
        <v>1424</v>
      </c>
      <c r="AE52" s="40">
        <v>1437</v>
      </c>
      <c r="AF52" s="40">
        <v>1529</v>
      </c>
      <c r="AG52" s="40">
        <v>1476</v>
      </c>
      <c r="AH52" s="39">
        <f t="shared" si="2"/>
        <v>54338</v>
      </c>
      <c r="AI52" s="3"/>
      <c r="AJ52" s="3"/>
    </row>
    <row r="53" spans="1:37">
      <c r="A53" s="34">
        <v>45</v>
      </c>
      <c r="B53" s="35" t="s">
        <v>54</v>
      </c>
      <c r="C53" s="36">
        <v>1254</v>
      </c>
      <c r="D53" s="37">
        <v>1372</v>
      </c>
      <c r="E53" s="37">
        <v>1280</v>
      </c>
      <c r="F53" s="37">
        <v>1254</v>
      </c>
      <c r="G53" s="37">
        <v>1241</v>
      </c>
      <c r="H53" s="37">
        <v>2169</v>
      </c>
      <c r="I53" s="37">
        <v>2247</v>
      </c>
      <c r="J53" s="37">
        <v>2234</v>
      </c>
      <c r="K53" s="37">
        <v>2417</v>
      </c>
      <c r="L53" s="37">
        <v>2326</v>
      </c>
      <c r="M53" s="37">
        <v>2156</v>
      </c>
      <c r="N53" s="37">
        <v>2195</v>
      </c>
      <c r="O53" s="37">
        <v>2286</v>
      </c>
      <c r="P53" s="37">
        <v>2391</v>
      </c>
      <c r="Q53" s="37">
        <v>2260</v>
      </c>
      <c r="R53" s="37">
        <v>2038</v>
      </c>
      <c r="S53" s="37">
        <v>2286</v>
      </c>
      <c r="T53" s="37">
        <v>1437</v>
      </c>
      <c r="U53" s="37">
        <v>1411</v>
      </c>
      <c r="V53" s="37">
        <v>1163</v>
      </c>
      <c r="W53" s="37">
        <v>1385</v>
      </c>
      <c r="X53" s="37">
        <v>1411</v>
      </c>
      <c r="Y53" s="37">
        <v>1476</v>
      </c>
      <c r="Z53" s="37">
        <v>1398</v>
      </c>
      <c r="AA53" s="37">
        <v>1489</v>
      </c>
      <c r="AB53" s="37">
        <v>1398</v>
      </c>
      <c r="AC53" s="37">
        <v>1359</v>
      </c>
      <c r="AD53" s="37">
        <v>1385</v>
      </c>
      <c r="AE53" s="37">
        <v>1320</v>
      </c>
      <c r="AF53" s="37">
        <v>1463</v>
      </c>
      <c r="AG53" s="37">
        <v>1424</v>
      </c>
      <c r="AH53" s="39">
        <f t="shared" si="2"/>
        <v>52925</v>
      </c>
      <c r="AI53" s="3"/>
      <c r="AJ53" s="3"/>
    </row>
    <row r="54" spans="1:37">
      <c r="A54" s="34">
        <v>46</v>
      </c>
      <c r="B54" s="35" t="s">
        <v>55</v>
      </c>
      <c r="C54" s="36">
        <v>1228</v>
      </c>
      <c r="D54" s="37">
        <v>1254</v>
      </c>
      <c r="E54" s="37">
        <v>1189</v>
      </c>
      <c r="F54" s="37">
        <v>1202</v>
      </c>
      <c r="G54" s="37">
        <v>1137</v>
      </c>
      <c r="H54" s="37">
        <v>2169</v>
      </c>
      <c r="I54" s="37">
        <v>2195</v>
      </c>
      <c r="J54" s="37">
        <v>2117</v>
      </c>
      <c r="K54" s="37">
        <v>2313</v>
      </c>
      <c r="L54" s="37">
        <v>2299</v>
      </c>
      <c r="M54" s="37">
        <v>2273</v>
      </c>
      <c r="N54" s="37">
        <v>2260</v>
      </c>
      <c r="O54" s="37">
        <v>2273</v>
      </c>
      <c r="P54" s="37">
        <v>2352</v>
      </c>
      <c r="Q54" s="37">
        <v>2299</v>
      </c>
      <c r="R54" s="37">
        <v>2130</v>
      </c>
      <c r="S54" s="37">
        <v>2182</v>
      </c>
      <c r="T54" s="37">
        <v>1254</v>
      </c>
      <c r="U54" s="37">
        <v>1359</v>
      </c>
      <c r="V54" s="37">
        <v>1189</v>
      </c>
      <c r="W54" s="37">
        <v>1293</v>
      </c>
      <c r="X54" s="37">
        <v>1267</v>
      </c>
      <c r="Y54" s="37">
        <v>1280</v>
      </c>
      <c r="Z54" s="37">
        <v>1346</v>
      </c>
      <c r="AA54" s="37">
        <v>1424</v>
      </c>
      <c r="AB54" s="37">
        <v>1267</v>
      </c>
      <c r="AC54" s="37">
        <v>1424</v>
      </c>
      <c r="AD54" s="37">
        <v>1293</v>
      </c>
      <c r="AE54" s="37">
        <v>1228</v>
      </c>
      <c r="AF54" s="37">
        <v>1398</v>
      </c>
      <c r="AG54" s="37">
        <v>1333</v>
      </c>
      <c r="AH54" s="39">
        <f t="shared" si="2"/>
        <v>51227</v>
      </c>
      <c r="AI54" s="3"/>
      <c r="AJ54" s="3"/>
    </row>
    <row r="55" spans="1:37">
      <c r="A55" s="34">
        <v>47</v>
      </c>
      <c r="B55" s="35" t="s">
        <v>56</v>
      </c>
      <c r="C55" s="36">
        <v>1124</v>
      </c>
      <c r="D55" s="37">
        <v>1058</v>
      </c>
      <c r="E55" s="37">
        <v>1150</v>
      </c>
      <c r="F55" s="37">
        <v>1137</v>
      </c>
      <c r="G55" s="37">
        <v>1058</v>
      </c>
      <c r="H55" s="37">
        <v>2208</v>
      </c>
      <c r="I55" s="37">
        <v>2117</v>
      </c>
      <c r="J55" s="37">
        <v>2012</v>
      </c>
      <c r="K55" s="37">
        <v>2169</v>
      </c>
      <c r="L55" s="37">
        <v>2221</v>
      </c>
      <c r="M55" s="37">
        <v>2143</v>
      </c>
      <c r="N55" s="37">
        <v>2077</v>
      </c>
      <c r="O55" s="37">
        <v>2221</v>
      </c>
      <c r="P55" s="37">
        <v>2247</v>
      </c>
      <c r="Q55" s="37">
        <v>2260</v>
      </c>
      <c r="R55" s="37">
        <v>2117</v>
      </c>
      <c r="S55" s="37">
        <v>2169</v>
      </c>
      <c r="T55" s="37">
        <v>1267</v>
      </c>
      <c r="U55" s="37">
        <v>1228</v>
      </c>
      <c r="V55" s="37">
        <v>1176</v>
      </c>
      <c r="W55" s="37">
        <v>1254</v>
      </c>
      <c r="X55" s="37">
        <v>1202</v>
      </c>
      <c r="Y55" s="37">
        <v>1254</v>
      </c>
      <c r="Z55" s="37">
        <v>1241</v>
      </c>
      <c r="AA55" s="37">
        <v>1307</v>
      </c>
      <c r="AB55" s="37">
        <v>1293</v>
      </c>
      <c r="AC55" s="37">
        <v>1398</v>
      </c>
      <c r="AD55" s="37">
        <v>1202</v>
      </c>
      <c r="AE55" s="37">
        <v>1215</v>
      </c>
      <c r="AF55" s="37">
        <v>1307</v>
      </c>
      <c r="AG55" s="37">
        <v>1241</v>
      </c>
      <c r="AH55" s="39">
        <f t="shared" si="2"/>
        <v>49073</v>
      </c>
      <c r="AI55" s="3"/>
      <c r="AJ55" s="3"/>
    </row>
    <row r="56" spans="1:37" ht="14.25" thickBot="1">
      <c r="A56" s="42">
        <v>48</v>
      </c>
      <c r="B56" s="43" t="s">
        <v>79</v>
      </c>
      <c r="C56" s="44">
        <v>1228</v>
      </c>
      <c r="D56" s="45">
        <v>1215</v>
      </c>
      <c r="E56" s="45">
        <v>1189</v>
      </c>
      <c r="F56" s="45">
        <v>1163</v>
      </c>
      <c r="G56" s="45">
        <v>1084</v>
      </c>
      <c r="H56" s="45">
        <v>2051</v>
      </c>
      <c r="I56" s="45">
        <v>2156</v>
      </c>
      <c r="J56" s="45">
        <v>2077</v>
      </c>
      <c r="K56" s="45">
        <v>2234</v>
      </c>
      <c r="L56" s="45">
        <v>2234</v>
      </c>
      <c r="M56" s="45">
        <v>2156</v>
      </c>
      <c r="N56" s="45">
        <v>2103</v>
      </c>
      <c r="O56" s="45">
        <v>2260</v>
      </c>
      <c r="P56" s="45">
        <v>2352</v>
      </c>
      <c r="Q56" s="45">
        <v>2221</v>
      </c>
      <c r="R56" s="45">
        <v>1999</v>
      </c>
      <c r="S56" s="45">
        <v>2156</v>
      </c>
      <c r="T56" s="45">
        <v>1254</v>
      </c>
      <c r="U56" s="45">
        <v>1280</v>
      </c>
      <c r="V56" s="45">
        <v>1254</v>
      </c>
      <c r="W56" s="45">
        <v>1254</v>
      </c>
      <c r="X56" s="45">
        <v>1241</v>
      </c>
      <c r="Y56" s="45">
        <v>1215</v>
      </c>
      <c r="Z56" s="45">
        <v>1267</v>
      </c>
      <c r="AA56" s="45">
        <v>1346</v>
      </c>
      <c r="AB56" s="45">
        <v>1307</v>
      </c>
      <c r="AC56" s="45">
        <v>1333</v>
      </c>
      <c r="AD56" s="45">
        <v>1267</v>
      </c>
      <c r="AE56" s="45">
        <v>1228</v>
      </c>
      <c r="AF56" s="45">
        <v>1307</v>
      </c>
      <c r="AG56" s="45">
        <v>1280</v>
      </c>
      <c r="AH56" s="47">
        <f t="shared" si="2"/>
        <v>49711</v>
      </c>
      <c r="AI56" s="3"/>
      <c r="AJ56" s="3"/>
    </row>
    <row r="57" spans="1:37">
      <c r="A57" s="97" t="s">
        <v>58</v>
      </c>
      <c r="B57" s="98"/>
      <c r="C57" s="48">
        <f>SUM(C9:C56)</f>
        <v>58074</v>
      </c>
      <c r="D57" s="49">
        <f t="shared" ref="D57:AG57" si="3">SUM(D9:D56)</f>
        <v>58506</v>
      </c>
      <c r="E57" s="49">
        <f t="shared" si="3"/>
        <v>58570</v>
      </c>
      <c r="F57" s="49">
        <f t="shared" si="3"/>
        <v>57514</v>
      </c>
      <c r="G57" s="49">
        <f t="shared" si="3"/>
        <v>55527</v>
      </c>
      <c r="H57" s="49">
        <f t="shared" si="3"/>
        <v>67165</v>
      </c>
      <c r="I57" s="49">
        <f t="shared" si="3"/>
        <v>104863</v>
      </c>
      <c r="J57" s="49">
        <f t="shared" si="3"/>
        <v>104142</v>
      </c>
      <c r="K57" s="50">
        <f t="shared" si="3"/>
        <v>107971</v>
      </c>
      <c r="L57" s="49">
        <f t="shared" si="3"/>
        <v>108059</v>
      </c>
      <c r="M57" s="49">
        <f t="shared" si="3"/>
        <v>103004</v>
      </c>
      <c r="N57" s="49">
        <f t="shared" si="3"/>
        <v>106389</v>
      </c>
      <c r="O57" s="49">
        <f t="shared" si="3"/>
        <v>106699</v>
      </c>
      <c r="P57" s="49">
        <f t="shared" si="3"/>
        <v>110117</v>
      </c>
      <c r="Q57" s="49">
        <f t="shared" si="3"/>
        <v>113247</v>
      </c>
      <c r="R57" s="49">
        <f t="shared" si="3"/>
        <v>106450</v>
      </c>
      <c r="S57" s="49">
        <f t="shared" si="3"/>
        <v>106674</v>
      </c>
      <c r="T57" s="49">
        <f t="shared" si="3"/>
        <v>64451</v>
      </c>
      <c r="U57" s="49">
        <f t="shared" si="3"/>
        <v>62991</v>
      </c>
      <c r="V57" s="49">
        <f t="shared" si="3"/>
        <v>59198</v>
      </c>
      <c r="W57" s="49">
        <f t="shared" si="3"/>
        <v>63409</v>
      </c>
      <c r="X57" s="49">
        <f t="shared" si="3"/>
        <v>62817</v>
      </c>
      <c r="Y57" s="49">
        <f t="shared" si="3"/>
        <v>62698</v>
      </c>
      <c r="Z57" s="49">
        <f t="shared" si="3"/>
        <v>62727</v>
      </c>
      <c r="AA57" s="49">
        <f t="shared" si="3"/>
        <v>64359</v>
      </c>
      <c r="AB57" s="49">
        <f t="shared" si="3"/>
        <v>63993</v>
      </c>
      <c r="AC57" s="49">
        <f t="shared" si="3"/>
        <v>60951</v>
      </c>
      <c r="AD57" s="49">
        <f t="shared" si="3"/>
        <v>61420</v>
      </c>
      <c r="AE57" s="49">
        <f t="shared" si="3"/>
        <v>60976</v>
      </c>
      <c r="AF57" s="49">
        <f t="shared" si="3"/>
        <v>63350</v>
      </c>
      <c r="AG57" s="49">
        <f t="shared" si="3"/>
        <v>63901</v>
      </c>
      <c r="AH57" s="51">
        <f>SUM(AH9:AH56)</f>
        <v>2410212</v>
      </c>
      <c r="AI57" s="52">
        <f>SUM(C57:AG57)</f>
        <v>2410212</v>
      </c>
      <c r="AJ57" s="3"/>
    </row>
    <row r="58" spans="1:37" ht="14.25" thickBot="1">
      <c r="A58" s="99" t="s">
        <v>59</v>
      </c>
      <c r="B58" s="100"/>
      <c r="C58" s="53">
        <f>+SUM(C25:C52)*C$7</f>
        <v>34582</v>
      </c>
      <c r="D58" s="53">
        <f>+SUM(D25:D52)*D$7</f>
        <v>35107</v>
      </c>
      <c r="E58" s="53">
        <f t="shared" ref="E58:AD58" si="4">+SUM(E25:E52)*E$7</f>
        <v>35209</v>
      </c>
      <c r="F58" s="53">
        <f t="shared" si="4"/>
        <v>34139</v>
      </c>
      <c r="G58" s="53">
        <f t="shared" si="4"/>
        <v>33474</v>
      </c>
      <c r="H58" s="53">
        <f t="shared" si="4"/>
        <v>0</v>
      </c>
      <c r="I58" s="53">
        <f t="shared" si="4"/>
        <v>61684</v>
      </c>
      <c r="J58" s="53">
        <f t="shared" si="4"/>
        <v>61759</v>
      </c>
      <c r="K58" s="53">
        <f t="shared" si="4"/>
        <v>64581</v>
      </c>
      <c r="L58" s="53">
        <f t="shared" si="4"/>
        <v>64657</v>
      </c>
      <c r="M58" s="53">
        <f t="shared" si="4"/>
        <v>0</v>
      </c>
      <c r="N58" s="53">
        <f t="shared" si="4"/>
        <v>63509</v>
      </c>
      <c r="O58" s="53">
        <f t="shared" si="4"/>
        <v>0</v>
      </c>
      <c r="P58" s="53">
        <f t="shared" si="4"/>
        <v>65053</v>
      </c>
      <c r="Q58" s="53">
        <f t="shared" si="4"/>
        <v>67560</v>
      </c>
      <c r="R58" s="53">
        <f t="shared" si="4"/>
        <v>62410</v>
      </c>
      <c r="S58" s="53">
        <f t="shared" si="4"/>
        <v>64173</v>
      </c>
      <c r="T58" s="53">
        <f t="shared" si="4"/>
        <v>35643</v>
      </c>
      <c r="U58" s="53">
        <f t="shared" si="4"/>
        <v>37917</v>
      </c>
      <c r="V58" s="53">
        <f t="shared" si="4"/>
        <v>0</v>
      </c>
      <c r="W58" s="53">
        <f t="shared" si="4"/>
        <v>37997</v>
      </c>
      <c r="X58" s="53">
        <f t="shared" si="4"/>
        <v>38060</v>
      </c>
      <c r="Y58" s="53">
        <f t="shared" si="4"/>
        <v>38046</v>
      </c>
      <c r="Z58" s="53">
        <f t="shared" si="4"/>
        <v>37787</v>
      </c>
      <c r="AA58" s="53">
        <f t="shared" si="4"/>
        <v>39430</v>
      </c>
      <c r="AB58" s="53">
        <f t="shared" si="4"/>
        <v>38673</v>
      </c>
      <c r="AC58" s="53">
        <f t="shared" si="4"/>
        <v>0</v>
      </c>
      <c r="AD58" s="53">
        <f t="shared" si="4"/>
        <v>36727</v>
      </c>
      <c r="AE58" s="53">
        <f>+SUM(AE25:AE52)*AE$7</f>
        <v>36871</v>
      </c>
      <c r="AF58" s="53">
        <f>+SUM(AF25:AF52)*AF$7</f>
        <v>37992</v>
      </c>
      <c r="AG58" s="53">
        <f>+SUM(AG25:AG52)*AG$7</f>
        <v>38815</v>
      </c>
      <c r="AH58" s="66">
        <f>SUM(C58:AG58)</f>
        <v>1201855</v>
      </c>
      <c r="AI58" s="52">
        <f>AH58</f>
        <v>1201855</v>
      </c>
      <c r="AJ58" s="54"/>
      <c r="AK58" s="54"/>
    </row>
    <row r="59" spans="1:37">
      <c r="A59" s="99" t="s">
        <v>60</v>
      </c>
      <c r="B59" s="100"/>
      <c r="C59" s="53">
        <f>IF(C58=0,SUM(C25:C52),0)</f>
        <v>0</v>
      </c>
      <c r="D59" s="53">
        <f>IF(D58=0,SUM(D25:D52),0)</f>
        <v>0</v>
      </c>
      <c r="E59" s="53">
        <f t="shared" ref="E59:AD59" si="5">IF(E58=0,SUM(E25:E52),0)</f>
        <v>0</v>
      </c>
      <c r="F59" s="53">
        <f t="shared" si="5"/>
        <v>0</v>
      </c>
      <c r="G59" s="53">
        <f t="shared" si="5"/>
        <v>0</v>
      </c>
      <c r="H59" s="53">
        <f t="shared" si="5"/>
        <v>41559</v>
      </c>
      <c r="I59" s="53">
        <f t="shared" si="5"/>
        <v>0</v>
      </c>
      <c r="J59" s="53">
        <f t="shared" si="5"/>
        <v>0</v>
      </c>
      <c r="K59" s="53">
        <f t="shared" si="5"/>
        <v>0</v>
      </c>
      <c r="L59" s="53">
        <f t="shared" si="5"/>
        <v>0</v>
      </c>
      <c r="M59" s="53">
        <f t="shared" si="5"/>
        <v>59511</v>
      </c>
      <c r="N59" s="53">
        <f t="shared" si="5"/>
        <v>0</v>
      </c>
      <c r="O59" s="53">
        <f t="shared" si="5"/>
        <v>62410</v>
      </c>
      <c r="P59" s="53">
        <f t="shared" si="5"/>
        <v>0</v>
      </c>
      <c r="Q59" s="53">
        <f t="shared" si="5"/>
        <v>0</v>
      </c>
      <c r="R59" s="53">
        <f t="shared" si="5"/>
        <v>0</v>
      </c>
      <c r="S59" s="53">
        <f t="shared" si="5"/>
        <v>0</v>
      </c>
      <c r="T59" s="53">
        <f t="shared" si="5"/>
        <v>0</v>
      </c>
      <c r="U59" s="53">
        <f t="shared" si="5"/>
        <v>0</v>
      </c>
      <c r="V59" s="53">
        <f t="shared" si="5"/>
        <v>33773</v>
      </c>
      <c r="W59" s="53">
        <f t="shared" si="5"/>
        <v>0</v>
      </c>
      <c r="X59" s="53">
        <f t="shared" si="5"/>
        <v>0</v>
      </c>
      <c r="Y59" s="53">
        <f t="shared" si="5"/>
        <v>0</v>
      </c>
      <c r="Z59" s="53">
        <f t="shared" si="5"/>
        <v>0</v>
      </c>
      <c r="AA59" s="53">
        <f t="shared" si="5"/>
        <v>0</v>
      </c>
      <c r="AB59" s="53">
        <f t="shared" si="5"/>
        <v>0</v>
      </c>
      <c r="AC59" s="53">
        <f t="shared" si="5"/>
        <v>35069</v>
      </c>
      <c r="AD59" s="53">
        <f t="shared" si="5"/>
        <v>0</v>
      </c>
      <c r="AE59" s="53">
        <f>IF(AE58=0,SUM(AE25:AE52),0)</f>
        <v>0</v>
      </c>
      <c r="AF59" s="53">
        <f>IF(AF58=0,SUM(AF25:AF52),0)</f>
        <v>0</v>
      </c>
      <c r="AG59" s="53">
        <f>IF(AG58=0,SUM(AG25:AG52),0)</f>
        <v>0</v>
      </c>
      <c r="AH59" s="66">
        <f>SUM(C59:AG59)</f>
        <v>232322</v>
      </c>
      <c r="AI59" s="55">
        <f>AH59+AH60</f>
        <v>1208357</v>
      </c>
      <c r="AK59" s="2"/>
    </row>
    <row r="60" spans="1:37" ht="14.25" thickBot="1">
      <c r="A60" s="101" t="s">
        <v>61</v>
      </c>
      <c r="B60" s="102"/>
      <c r="C60" s="56">
        <f>+C57-C58-C59</f>
        <v>23492</v>
      </c>
      <c r="D60" s="56">
        <f>+D57-D58-D59</f>
        <v>23399</v>
      </c>
      <c r="E60" s="56">
        <f t="shared" ref="E60:AD60" si="6">+E57-E58-E59</f>
        <v>23361</v>
      </c>
      <c r="F60" s="56">
        <f t="shared" si="6"/>
        <v>23375</v>
      </c>
      <c r="G60" s="56">
        <f t="shared" si="6"/>
        <v>22053</v>
      </c>
      <c r="H60" s="56">
        <f>+H57-H58-H59</f>
        <v>25606</v>
      </c>
      <c r="I60" s="56">
        <f t="shared" si="6"/>
        <v>43179</v>
      </c>
      <c r="J60" s="56">
        <f t="shared" si="6"/>
        <v>42383</v>
      </c>
      <c r="K60" s="56">
        <f t="shared" si="6"/>
        <v>43390</v>
      </c>
      <c r="L60" s="56">
        <f t="shared" si="6"/>
        <v>43402</v>
      </c>
      <c r="M60" s="56">
        <f t="shared" si="6"/>
        <v>43493</v>
      </c>
      <c r="N60" s="56">
        <f t="shared" si="6"/>
        <v>42880</v>
      </c>
      <c r="O60" s="56">
        <f t="shared" si="6"/>
        <v>44289</v>
      </c>
      <c r="P60" s="56">
        <f t="shared" si="6"/>
        <v>45064</v>
      </c>
      <c r="Q60" s="56">
        <f t="shared" si="6"/>
        <v>45687</v>
      </c>
      <c r="R60" s="56">
        <f t="shared" si="6"/>
        <v>44040</v>
      </c>
      <c r="S60" s="56">
        <f t="shared" si="6"/>
        <v>42501</v>
      </c>
      <c r="T60" s="56">
        <f t="shared" si="6"/>
        <v>28808</v>
      </c>
      <c r="U60" s="56">
        <f t="shared" si="6"/>
        <v>25074</v>
      </c>
      <c r="V60" s="56">
        <f t="shared" si="6"/>
        <v>25425</v>
      </c>
      <c r="W60" s="56">
        <f t="shared" si="6"/>
        <v>25412</v>
      </c>
      <c r="X60" s="56">
        <f t="shared" si="6"/>
        <v>24757</v>
      </c>
      <c r="Y60" s="56">
        <f t="shared" si="6"/>
        <v>24652</v>
      </c>
      <c r="Z60" s="56">
        <f t="shared" si="6"/>
        <v>24940</v>
      </c>
      <c r="AA60" s="56">
        <f t="shared" si="6"/>
        <v>24929</v>
      </c>
      <c r="AB60" s="56">
        <f t="shared" si="6"/>
        <v>25320</v>
      </c>
      <c r="AC60" s="56">
        <f t="shared" si="6"/>
        <v>25882</v>
      </c>
      <c r="AD60" s="56">
        <f t="shared" si="6"/>
        <v>24693</v>
      </c>
      <c r="AE60" s="56">
        <f>+AE57-AE58-AE59</f>
        <v>24105</v>
      </c>
      <c r="AF60" s="56">
        <f>+AF57-AF58-AF59</f>
        <v>25358</v>
      </c>
      <c r="AG60" s="56">
        <f>+AG57-AG58-AG59</f>
        <v>25086</v>
      </c>
      <c r="AH60" s="67">
        <f>SUM(C60:AG60)</f>
        <v>976035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2548</v>
      </c>
      <c r="AH62" s="1" t="s">
        <v>63</v>
      </c>
    </row>
    <row r="63" spans="1:37" ht="18.75" hidden="1">
      <c r="AF63" s="60" t="s">
        <v>64</v>
      </c>
      <c r="AG63" s="54">
        <f>MIN(C9:AG56)</f>
        <v>784</v>
      </c>
      <c r="AH63" s="1" t="s">
        <v>63</v>
      </c>
    </row>
    <row r="64" spans="1:37" hidden="1"/>
    <row r="65" spans="1:40" ht="14.25" hidden="1" thickBot="1"/>
    <row r="66" spans="1:40" hidden="1">
      <c r="B66" s="61">
        <v>43323</v>
      </c>
    </row>
    <row r="67" spans="1:40" hidden="1">
      <c r="B67" s="62">
        <v>43360</v>
      </c>
    </row>
    <row r="68" spans="1:40" hidden="1">
      <c r="B68" s="62">
        <v>43367</v>
      </c>
    </row>
    <row r="69" spans="1:40" hidden="1">
      <c r="B69" s="62">
        <v>43381</v>
      </c>
    </row>
    <row r="70" spans="1:40" s="2" customFormat="1" hidden="1">
      <c r="A70" s="3"/>
      <c r="B70" s="62">
        <v>43407</v>
      </c>
      <c r="AK70" s="3"/>
      <c r="AL70" s="3"/>
      <c r="AM70" s="3"/>
      <c r="AN70" s="3"/>
    </row>
    <row r="71" spans="1:40" s="2" customFormat="1" hidden="1">
      <c r="A71" s="3"/>
      <c r="B71" s="62">
        <v>43427</v>
      </c>
      <c r="AK71" s="3"/>
      <c r="AL71" s="3"/>
      <c r="AM71" s="3"/>
      <c r="AN71" s="3"/>
    </row>
    <row r="72" spans="1:40" s="2" customFormat="1" ht="14.25" hidden="1" thickBot="1">
      <c r="A72" s="3"/>
      <c r="B72" s="63"/>
      <c r="AK72" s="3"/>
      <c r="AL72" s="3"/>
      <c r="AM72" s="3"/>
      <c r="AN72" s="3"/>
    </row>
    <row r="73" spans="1:40" hidden="1"/>
    <row r="74" spans="1:40" hidden="1"/>
  </sheetData>
  <mergeCells count="14">
    <mergeCell ref="F2:I2"/>
    <mergeCell ref="K2:N2"/>
    <mergeCell ref="O2:AG2"/>
    <mergeCell ref="G4:H4"/>
    <mergeCell ref="L4:M4"/>
    <mergeCell ref="P4:Q4"/>
    <mergeCell ref="U4:V4"/>
    <mergeCell ref="Z4:AA4"/>
    <mergeCell ref="AE4:AF4"/>
    <mergeCell ref="A7:B7"/>
    <mergeCell ref="A57:B57"/>
    <mergeCell ref="A58:B58"/>
    <mergeCell ref="A59:B59"/>
    <mergeCell ref="A60:B60"/>
  </mergeCells>
  <phoneticPr fontId="2"/>
  <conditionalFormatting sqref="C7:AG7">
    <cfRule type="cellIs" dxfId="14" priority="3" stopIfTrue="1" operator="equal">
      <formula>0</formula>
    </cfRule>
  </conditionalFormatting>
  <conditionalFormatting sqref="C9:AG60">
    <cfRule type="expression" dxfId="13" priority="5" stopIfTrue="1">
      <formula>+WEEKDAY(#REF!,2)&gt;=6</formula>
    </cfRule>
  </conditionalFormatting>
  <conditionalFormatting sqref="C61:AH61 AJ61">
    <cfRule type="expression" dxfId="12" priority="4" stopIfTrue="1">
      <formula>+WEEKDAY(#REF!,2)&gt;=6</formula>
    </cfRule>
  </conditionalFormatting>
  <conditionalFormatting sqref="AI60">
    <cfRule type="expression" dxfId="11" priority="2" stopIfTrue="1">
      <formula>+WEEKDAY(#REF!,2)&gt;=6</formula>
    </cfRule>
  </conditionalFormatting>
  <conditionalFormatting sqref="AI61">
    <cfRule type="expression" dxfId="10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AL34" sqref="AL3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1" t="s">
        <v>84</v>
      </c>
      <c r="G2" s="82"/>
      <c r="H2" s="82"/>
      <c r="I2" s="83"/>
      <c r="K2" s="84" t="s">
        <v>85</v>
      </c>
      <c r="L2" s="85"/>
      <c r="M2" s="85"/>
      <c r="N2" s="86"/>
      <c r="O2" s="103" t="s">
        <v>0</v>
      </c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6"/>
      <c r="AH2" s="3"/>
    </row>
    <row r="3" spans="1:36" ht="19.5" thickBot="1">
      <c r="A3" s="1"/>
      <c r="B3" s="1"/>
      <c r="F3" s="75"/>
      <c r="G3" s="76"/>
      <c r="H3" s="76"/>
      <c r="I3" s="77"/>
      <c r="K3" s="75"/>
      <c r="L3" s="76"/>
      <c r="M3" s="76"/>
      <c r="N3" s="77"/>
      <c r="O3" s="7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87">
        <f>L4+P4</f>
        <v>3371832</v>
      </c>
      <c r="H4" s="88"/>
      <c r="I4" s="8" t="s">
        <v>2</v>
      </c>
      <c r="K4" s="7" t="s">
        <v>1</v>
      </c>
      <c r="L4" s="94">
        <v>1609817</v>
      </c>
      <c r="M4" s="95"/>
      <c r="N4" s="8" t="s">
        <v>2</v>
      </c>
      <c r="O4" s="9" t="s">
        <v>1</v>
      </c>
      <c r="P4" s="89">
        <f>SUM(C57:AG57)</f>
        <v>1762015</v>
      </c>
      <c r="Q4" s="90"/>
      <c r="R4" s="9" t="s">
        <v>4</v>
      </c>
      <c r="S4" s="9"/>
      <c r="T4" s="10" t="s">
        <v>5</v>
      </c>
      <c r="U4" s="91">
        <f>IF(AND(MONTH(A7)&gt;=7,MONTH(A7)&lt;=9),SUM(C58:AG58),0)</f>
        <v>827618</v>
      </c>
      <c r="V4" s="92"/>
      <c r="W4" s="11" t="s">
        <v>4</v>
      </c>
      <c r="X4" s="12"/>
      <c r="Y4" s="10" t="s">
        <v>6</v>
      </c>
      <c r="Z4" s="91">
        <f>SUM(C58:AG58)-U4</f>
        <v>0</v>
      </c>
      <c r="AA4" s="92"/>
      <c r="AB4" s="11" t="s">
        <v>4</v>
      </c>
      <c r="AC4" s="9"/>
      <c r="AD4" s="10" t="s">
        <v>83</v>
      </c>
      <c r="AE4" s="91">
        <f>SUM(AH59:AH60)</f>
        <v>934397</v>
      </c>
      <c r="AF4" s="93"/>
      <c r="AG4" s="13" t="s">
        <v>81</v>
      </c>
      <c r="AH4" s="14"/>
    </row>
    <row r="5" spans="1:36" ht="19.5" thickTop="1">
      <c r="A5" s="1"/>
      <c r="B5" s="1"/>
      <c r="F5" s="78"/>
      <c r="G5" s="79"/>
      <c r="H5" s="79"/>
      <c r="I5" s="80"/>
      <c r="K5" s="78"/>
      <c r="L5" s="79"/>
      <c r="M5" s="79"/>
      <c r="N5" s="80"/>
      <c r="O5" s="72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96">
        <v>45170</v>
      </c>
      <c r="B7" s="96"/>
      <c r="C7" s="22">
        <f t="shared" ref="C7:V7" si="0">IF(OR(WEEKDAY(C$8,1)=1,C$8=$B$66,C$8=$B$67,C$8=$B$68,C$8=$B$69,C$8=$B$70,C$8=$B$71,C$8=$B$72),0,1)</f>
        <v>1</v>
      </c>
      <c r="D7" s="22">
        <f t="shared" si="0"/>
        <v>1</v>
      </c>
      <c r="E7" s="22">
        <f t="shared" si="0"/>
        <v>0</v>
      </c>
      <c r="F7" s="22">
        <f t="shared" si="0"/>
        <v>1</v>
      </c>
      <c r="G7" s="22">
        <f t="shared" si="0"/>
        <v>1</v>
      </c>
      <c r="H7" s="22">
        <f t="shared" si="0"/>
        <v>1</v>
      </c>
      <c r="I7" s="22">
        <f t="shared" si="0"/>
        <v>1</v>
      </c>
      <c r="J7" s="22">
        <f t="shared" si="0"/>
        <v>1</v>
      </c>
      <c r="K7" s="22">
        <f t="shared" si="0"/>
        <v>1</v>
      </c>
      <c r="L7" s="22">
        <f t="shared" si="0"/>
        <v>0</v>
      </c>
      <c r="M7" s="22">
        <f t="shared" si="0"/>
        <v>1</v>
      </c>
      <c r="N7" s="22">
        <f t="shared" si="0"/>
        <v>1</v>
      </c>
      <c r="O7" s="22">
        <f t="shared" si="0"/>
        <v>1</v>
      </c>
      <c r="P7" s="22">
        <f t="shared" si="0"/>
        <v>1</v>
      </c>
      <c r="Q7" s="22">
        <f t="shared" si="0"/>
        <v>1</v>
      </c>
      <c r="R7" s="22">
        <f t="shared" si="0"/>
        <v>1</v>
      </c>
      <c r="S7" s="22">
        <f t="shared" si="0"/>
        <v>0</v>
      </c>
      <c r="T7" s="22">
        <v>0</v>
      </c>
      <c r="U7" s="22">
        <f t="shared" si="0"/>
        <v>1</v>
      </c>
      <c r="V7" s="22">
        <f t="shared" si="0"/>
        <v>1</v>
      </c>
      <c r="W7" s="22">
        <f>IF(OR(WEEKDAY(W$8,1)=1,W$8=$B$66,W$8=$B$67,W$8=$B$68,W$8=$B$69,W$8=$B$70,W$8=$B$71,W$8=$B$72),0,1)</f>
        <v>1</v>
      </c>
      <c r="X7" s="22">
        <f>IF(OR(WEEKDAY(X$8,1)=1,X$8=$B$66,X$8=$B$67,X$8=$B$68,X$8=$B$69,X$8=$B$70,X$8=$B$71,X$8=$B$72),0,1)</f>
        <v>1</v>
      </c>
      <c r="Y7" s="22">
        <v>0</v>
      </c>
      <c r="Z7" s="22">
        <f t="shared" ref="Z7:AG7" si="1">IF(OR(WEEKDAY(Z$8,1)=1,Z$8=$B$66,Z$8=$B$67,Z$8=$B$68,Z$8=$B$69,Z$8=$B$70,Z$8=$B$71,Z$8=$B$72),0,1)</f>
        <v>0</v>
      </c>
      <c r="AA7" s="22">
        <f t="shared" si="1"/>
        <v>1</v>
      </c>
      <c r="AB7" s="22">
        <f t="shared" si="1"/>
        <v>1</v>
      </c>
      <c r="AC7" s="22">
        <f t="shared" si="1"/>
        <v>1</v>
      </c>
      <c r="AD7" s="22">
        <f t="shared" si="1"/>
        <v>1</v>
      </c>
      <c r="AE7" s="22">
        <f t="shared" si="1"/>
        <v>1</v>
      </c>
      <c r="AF7" s="22">
        <f t="shared" si="1"/>
        <v>1</v>
      </c>
      <c r="AG7" s="22">
        <v>1</v>
      </c>
      <c r="AH7" s="22" t="s">
        <v>65</v>
      </c>
      <c r="AI7" s="3"/>
      <c r="AJ7" s="3"/>
    </row>
    <row r="8" spans="1:36" ht="19.5" thickBot="1">
      <c r="A8" s="23"/>
      <c r="B8" s="24" t="s">
        <v>8</v>
      </c>
      <c r="C8" s="25">
        <f>A7</f>
        <v>45170</v>
      </c>
      <c r="D8" s="25">
        <f>+C8+1</f>
        <v>45171</v>
      </c>
      <c r="E8" s="25">
        <f t="shared" ref="E8:AG8" si="2">+D8+1</f>
        <v>45172</v>
      </c>
      <c r="F8" s="25">
        <f t="shared" si="2"/>
        <v>45173</v>
      </c>
      <c r="G8" s="25">
        <f t="shared" si="2"/>
        <v>45174</v>
      </c>
      <c r="H8" s="25">
        <f t="shared" si="2"/>
        <v>45175</v>
      </c>
      <c r="I8" s="25">
        <f t="shared" si="2"/>
        <v>45176</v>
      </c>
      <c r="J8" s="25">
        <f t="shared" si="2"/>
        <v>45177</v>
      </c>
      <c r="K8" s="25">
        <f t="shared" si="2"/>
        <v>45178</v>
      </c>
      <c r="L8" s="25">
        <f t="shared" si="2"/>
        <v>45179</v>
      </c>
      <c r="M8" s="25">
        <f t="shared" si="2"/>
        <v>45180</v>
      </c>
      <c r="N8" s="25">
        <f t="shared" si="2"/>
        <v>45181</v>
      </c>
      <c r="O8" s="25">
        <f t="shared" si="2"/>
        <v>45182</v>
      </c>
      <c r="P8" s="25">
        <f t="shared" si="2"/>
        <v>45183</v>
      </c>
      <c r="Q8" s="25">
        <f t="shared" si="2"/>
        <v>45184</v>
      </c>
      <c r="R8" s="25">
        <f t="shared" si="2"/>
        <v>45185</v>
      </c>
      <c r="S8" s="25">
        <f t="shared" si="2"/>
        <v>45186</v>
      </c>
      <c r="T8" s="25">
        <f t="shared" si="2"/>
        <v>45187</v>
      </c>
      <c r="U8" s="25">
        <f t="shared" si="2"/>
        <v>45188</v>
      </c>
      <c r="V8" s="25">
        <f t="shared" si="2"/>
        <v>45189</v>
      </c>
      <c r="W8" s="25">
        <f t="shared" si="2"/>
        <v>45190</v>
      </c>
      <c r="X8" s="25">
        <f t="shared" si="2"/>
        <v>45191</v>
      </c>
      <c r="Y8" s="25">
        <f t="shared" si="2"/>
        <v>45192</v>
      </c>
      <c r="Z8" s="25">
        <f t="shared" si="2"/>
        <v>45193</v>
      </c>
      <c r="AA8" s="25">
        <f t="shared" si="2"/>
        <v>45194</v>
      </c>
      <c r="AB8" s="25">
        <f t="shared" si="2"/>
        <v>45195</v>
      </c>
      <c r="AC8" s="25">
        <f t="shared" si="2"/>
        <v>45196</v>
      </c>
      <c r="AD8" s="25">
        <f t="shared" si="2"/>
        <v>45197</v>
      </c>
      <c r="AE8" s="25">
        <f t="shared" si="2"/>
        <v>45198</v>
      </c>
      <c r="AF8" s="25">
        <f t="shared" si="2"/>
        <v>45199</v>
      </c>
      <c r="AG8" s="25"/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1179</v>
      </c>
      <c r="D9" s="31">
        <v>1179</v>
      </c>
      <c r="E9" s="31">
        <v>1179</v>
      </c>
      <c r="F9" s="31">
        <v>1191</v>
      </c>
      <c r="G9" s="31">
        <v>1166</v>
      </c>
      <c r="H9" s="31">
        <v>1217</v>
      </c>
      <c r="I9" s="31">
        <v>1016</v>
      </c>
      <c r="J9" s="31">
        <v>1254</v>
      </c>
      <c r="K9" s="31">
        <v>1079</v>
      </c>
      <c r="L9" s="31">
        <v>1166</v>
      </c>
      <c r="M9" s="31">
        <v>1254</v>
      </c>
      <c r="N9" s="31">
        <v>1116</v>
      </c>
      <c r="O9" s="31">
        <v>1204</v>
      </c>
      <c r="P9" s="31">
        <v>1191</v>
      </c>
      <c r="Q9" s="31">
        <v>1166</v>
      </c>
      <c r="R9" s="31">
        <v>1154</v>
      </c>
      <c r="S9" s="31">
        <v>1204</v>
      </c>
      <c r="T9" s="31">
        <v>1154</v>
      </c>
      <c r="U9" s="31">
        <v>1179</v>
      </c>
      <c r="V9" s="31">
        <v>1166</v>
      </c>
      <c r="W9" s="31">
        <v>1191</v>
      </c>
      <c r="X9" s="31">
        <v>1217</v>
      </c>
      <c r="Y9" s="31">
        <v>1229</v>
      </c>
      <c r="Z9" s="31">
        <v>1242</v>
      </c>
      <c r="AA9" s="31">
        <v>1304</v>
      </c>
      <c r="AB9" s="31">
        <v>1079</v>
      </c>
      <c r="AC9" s="31">
        <v>1242</v>
      </c>
      <c r="AD9" s="31">
        <v>1279</v>
      </c>
      <c r="AE9" s="31">
        <v>1242</v>
      </c>
      <c r="AF9" s="31">
        <v>1217</v>
      </c>
      <c r="AG9" s="32"/>
      <c r="AH9" s="33">
        <f>SUM(C9:AG9)</f>
        <v>35656</v>
      </c>
      <c r="AI9" s="3"/>
      <c r="AJ9" s="3"/>
    </row>
    <row r="10" spans="1:36">
      <c r="A10" s="34">
        <v>2</v>
      </c>
      <c r="B10" s="35" t="s">
        <v>11</v>
      </c>
      <c r="C10" s="36">
        <v>1229</v>
      </c>
      <c r="D10" s="37">
        <v>1229</v>
      </c>
      <c r="E10" s="37">
        <v>1279</v>
      </c>
      <c r="F10" s="37">
        <v>1267</v>
      </c>
      <c r="G10" s="37">
        <v>1229</v>
      </c>
      <c r="H10" s="37">
        <v>1292</v>
      </c>
      <c r="I10" s="37">
        <v>1066</v>
      </c>
      <c r="J10" s="37">
        <v>1292</v>
      </c>
      <c r="K10" s="37">
        <v>1279</v>
      </c>
      <c r="L10" s="37">
        <v>1242</v>
      </c>
      <c r="M10" s="37">
        <v>1166</v>
      </c>
      <c r="N10" s="37">
        <v>1279</v>
      </c>
      <c r="O10" s="37">
        <v>1217</v>
      </c>
      <c r="P10" s="37">
        <v>1254</v>
      </c>
      <c r="Q10" s="37">
        <v>1254</v>
      </c>
      <c r="R10" s="37">
        <v>1267</v>
      </c>
      <c r="S10" s="37">
        <v>1242</v>
      </c>
      <c r="T10" s="37">
        <v>1191</v>
      </c>
      <c r="U10" s="37">
        <v>1279</v>
      </c>
      <c r="V10" s="37">
        <v>1217</v>
      </c>
      <c r="W10" s="37">
        <v>1229</v>
      </c>
      <c r="X10" s="37">
        <v>1254</v>
      </c>
      <c r="Y10" s="37">
        <v>1304</v>
      </c>
      <c r="Z10" s="37">
        <v>1304</v>
      </c>
      <c r="AA10" s="37">
        <v>1317</v>
      </c>
      <c r="AB10" s="37">
        <v>1229</v>
      </c>
      <c r="AC10" s="37">
        <v>1242</v>
      </c>
      <c r="AD10" s="37">
        <v>1367</v>
      </c>
      <c r="AE10" s="37">
        <v>1292</v>
      </c>
      <c r="AF10" s="37">
        <v>1229</v>
      </c>
      <c r="AG10" s="38"/>
      <c r="AH10" s="39">
        <f t="shared" ref="AH10:AH56" si="3">SUM(C10:AG10)</f>
        <v>37537</v>
      </c>
      <c r="AI10" s="3"/>
      <c r="AJ10" s="3"/>
    </row>
    <row r="11" spans="1:36">
      <c r="A11" s="34">
        <v>3</v>
      </c>
      <c r="B11" s="35" t="s">
        <v>12</v>
      </c>
      <c r="C11" s="36">
        <v>1141</v>
      </c>
      <c r="D11" s="37">
        <v>1166</v>
      </c>
      <c r="E11" s="37">
        <v>1179</v>
      </c>
      <c r="F11" s="37">
        <v>1166</v>
      </c>
      <c r="G11" s="37">
        <v>1154</v>
      </c>
      <c r="H11" s="37">
        <v>1179</v>
      </c>
      <c r="I11" s="37">
        <v>1003</v>
      </c>
      <c r="J11" s="37">
        <v>1204</v>
      </c>
      <c r="K11" s="37">
        <v>1191</v>
      </c>
      <c r="L11" s="37">
        <v>1179</v>
      </c>
      <c r="M11" s="37">
        <v>1191</v>
      </c>
      <c r="N11" s="37">
        <v>1229</v>
      </c>
      <c r="O11" s="37">
        <v>1166</v>
      </c>
      <c r="P11" s="37">
        <v>1129</v>
      </c>
      <c r="Q11" s="37">
        <v>1116</v>
      </c>
      <c r="R11" s="37">
        <v>1104</v>
      </c>
      <c r="S11" s="37">
        <v>1154</v>
      </c>
      <c r="T11" s="37">
        <v>1204</v>
      </c>
      <c r="U11" s="37">
        <v>1166</v>
      </c>
      <c r="V11" s="37">
        <v>1179</v>
      </c>
      <c r="W11" s="37">
        <v>1129</v>
      </c>
      <c r="X11" s="37">
        <v>1116</v>
      </c>
      <c r="Y11" s="37">
        <v>1229</v>
      </c>
      <c r="Z11" s="37">
        <v>1254</v>
      </c>
      <c r="AA11" s="37">
        <v>1217</v>
      </c>
      <c r="AB11" s="37">
        <v>1141</v>
      </c>
      <c r="AC11" s="37">
        <v>1154</v>
      </c>
      <c r="AD11" s="37">
        <v>1254</v>
      </c>
      <c r="AE11" s="37">
        <v>1166</v>
      </c>
      <c r="AF11" s="37">
        <v>1179</v>
      </c>
      <c r="AG11" s="38"/>
      <c r="AH11" s="39">
        <f t="shared" si="3"/>
        <v>35039</v>
      </c>
      <c r="AI11" s="3"/>
      <c r="AJ11" s="3"/>
    </row>
    <row r="12" spans="1:36">
      <c r="A12" s="34">
        <v>4</v>
      </c>
      <c r="B12" s="35" t="s">
        <v>13</v>
      </c>
      <c r="C12" s="36">
        <v>1217</v>
      </c>
      <c r="D12" s="37">
        <v>1179</v>
      </c>
      <c r="E12" s="37">
        <v>1217</v>
      </c>
      <c r="F12" s="37">
        <v>1229</v>
      </c>
      <c r="G12" s="37">
        <v>1191</v>
      </c>
      <c r="H12" s="37">
        <v>1254</v>
      </c>
      <c r="I12" s="37">
        <v>1054</v>
      </c>
      <c r="J12" s="37">
        <v>1217</v>
      </c>
      <c r="K12" s="37">
        <v>1229</v>
      </c>
      <c r="L12" s="37">
        <v>1217</v>
      </c>
      <c r="M12" s="37">
        <v>1217</v>
      </c>
      <c r="N12" s="37">
        <v>1204</v>
      </c>
      <c r="O12" s="37">
        <v>1141</v>
      </c>
      <c r="P12" s="37">
        <v>1079</v>
      </c>
      <c r="Q12" s="37">
        <v>1141</v>
      </c>
      <c r="R12" s="37">
        <v>1129</v>
      </c>
      <c r="S12" s="37">
        <v>1141</v>
      </c>
      <c r="T12" s="37">
        <v>1217</v>
      </c>
      <c r="U12" s="37">
        <v>1141</v>
      </c>
      <c r="V12" s="37">
        <v>1141</v>
      </c>
      <c r="W12" s="37">
        <v>1129</v>
      </c>
      <c r="X12" s="37">
        <v>1204</v>
      </c>
      <c r="Y12" s="37">
        <v>1204</v>
      </c>
      <c r="Z12" s="37">
        <v>1292</v>
      </c>
      <c r="AA12" s="37">
        <v>1229</v>
      </c>
      <c r="AB12" s="37">
        <v>1141</v>
      </c>
      <c r="AC12" s="37">
        <v>1204</v>
      </c>
      <c r="AD12" s="37">
        <v>1279</v>
      </c>
      <c r="AE12" s="37">
        <v>1229</v>
      </c>
      <c r="AF12" s="37">
        <v>1154</v>
      </c>
      <c r="AG12" s="38"/>
      <c r="AH12" s="39">
        <f t="shared" si="3"/>
        <v>35620</v>
      </c>
      <c r="AI12" s="3"/>
      <c r="AJ12" s="3"/>
    </row>
    <row r="13" spans="1:36">
      <c r="A13" s="34">
        <v>5</v>
      </c>
      <c r="B13" s="35" t="s">
        <v>14</v>
      </c>
      <c r="C13" s="36">
        <v>1267</v>
      </c>
      <c r="D13" s="37">
        <v>1242</v>
      </c>
      <c r="E13" s="37">
        <v>1254</v>
      </c>
      <c r="F13" s="37">
        <v>1292</v>
      </c>
      <c r="G13" s="37">
        <v>1242</v>
      </c>
      <c r="H13" s="37">
        <v>1229</v>
      </c>
      <c r="I13" s="37">
        <v>1003</v>
      </c>
      <c r="J13" s="37">
        <v>1279</v>
      </c>
      <c r="K13" s="37">
        <v>1304</v>
      </c>
      <c r="L13" s="37">
        <v>1229</v>
      </c>
      <c r="M13" s="37">
        <v>1304</v>
      </c>
      <c r="N13" s="37">
        <v>1292</v>
      </c>
      <c r="O13" s="37">
        <v>1141</v>
      </c>
      <c r="P13" s="37">
        <v>1204</v>
      </c>
      <c r="Q13" s="37">
        <v>1104</v>
      </c>
      <c r="R13" s="37">
        <v>1292</v>
      </c>
      <c r="S13" s="37">
        <v>1204</v>
      </c>
      <c r="T13" s="37">
        <v>1267</v>
      </c>
      <c r="U13" s="37">
        <v>1217</v>
      </c>
      <c r="V13" s="37">
        <v>1242</v>
      </c>
      <c r="W13" s="37">
        <v>1217</v>
      </c>
      <c r="X13" s="37">
        <v>1229</v>
      </c>
      <c r="Y13" s="37">
        <v>1304</v>
      </c>
      <c r="Z13" s="37">
        <v>1367</v>
      </c>
      <c r="AA13" s="37">
        <v>1217</v>
      </c>
      <c r="AB13" s="37">
        <v>1191</v>
      </c>
      <c r="AC13" s="37">
        <v>1267</v>
      </c>
      <c r="AD13" s="37">
        <v>1292</v>
      </c>
      <c r="AE13" s="37">
        <v>1317</v>
      </c>
      <c r="AF13" s="37">
        <v>1154</v>
      </c>
      <c r="AG13" s="38"/>
      <c r="AH13" s="39">
        <f t="shared" si="3"/>
        <v>37163</v>
      </c>
      <c r="AI13" s="3"/>
      <c r="AJ13" s="3"/>
    </row>
    <row r="14" spans="1:36">
      <c r="A14" s="34">
        <v>6</v>
      </c>
      <c r="B14" s="35" t="s">
        <v>15</v>
      </c>
      <c r="C14" s="36">
        <v>1304</v>
      </c>
      <c r="D14" s="37">
        <v>1267</v>
      </c>
      <c r="E14" s="37">
        <v>1267</v>
      </c>
      <c r="F14" s="37">
        <v>1254</v>
      </c>
      <c r="G14" s="37">
        <v>1279</v>
      </c>
      <c r="H14" s="37">
        <v>1292</v>
      </c>
      <c r="I14" s="37">
        <v>1129</v>
      </c>
      <c r="J14" s="37">
        <v>1329</v>
      </c>
      <c r="K14" s="37">
        <v>1342</v>
      </c>
      <c r="L14" s="37">
        <v>1279</v>
      </c>
      <c r="M14" s="37">
        <v>1317</v>
      </c>
      <c r="N14" s="37">
        <v>1304</v>
      </c>
      <c r="O14" s="37">
        <v>1254</v>
      </c>
      <c r="P14" s="37">
        <v>1204</v>
      </c>
      <c r="Q14" s="37">
        <v>1217</v>
      </c>
      <c r="R14" s="37">
        <v>1242</v>
      </c>
      <c r="S14" s="37">
        <v>1191</v>
      </c>
      <c r="T14" s="37">
        <v>1217</v>
      </c>
      <c r="U14" s="37">
        <v>1267</v>
      </c>
      <c r="V14" s="37">
        <v>1355</v>
      </c>
      <c r="W14" s="37">
        <v>1229</v>
      </c>
      <c r="X14" s="37">
        <v>1279</v>
      </c>
      <c r="Y14" s="37">
        <v>1267</v>
      </c>
      <c r="Z14" s="37">
        <v>1367</v>
      </c>
      <c r="AA14" s="37">
        <v>1317</v>
      </c>
      <c r="AB14" s="37">
        <v>1242</v>
      </c>
      <c r="AC14" s="37">
        <v>1267</v>
      </c>
      <c r="AD14" s="37">
        <v>1329</v>
      </c>
      <c r="AE14" s="37">
        <v>1292</v>
      </c>
      <c r="AF14" s="37">
        <v>1204</v>
      </c>
      <c r="AG14" s="38"/>
      <c r="AH14" s="39">
        <f t="shared" si="3"/>
        <v>38103</v>
      </c>
      <c r="AI14" s="3"/>
      <c r="AJ14" s="3"/>
    </row>
    <row r="15" spans="1:36">
      <c r="A15" s="34">
        <v>7</v>
      </c>
      <c r="B15" s="35" t="s">
        <v>16</v>
      </c>
      <c r="C15" s="36">
        <v>1355</v>
      </c>
      <c r="D15" s="37">
        <v>1267</v>
      </c>
      <c r="E15" s="37">
        <v>1267</v>
      </c>
      <c r="F15" s="37">
        <v>1317</v>
      </c>
      <c r="G15" s="37">
        <v>1279</v>
      </c>
      <c r="H15" s="37">
        <v>1229</v>
      </c>
      <c r="I15" s="37">
        <v>1104</v>
      </c>
      <c r="J15" s="37">
        <v>1242</v>
      </c>
      <c r="K15" s="37">
        <v>1267</v>
      </c>
      <c r="L15" s="37">
        <v>1329</v>
      </c>
      <c r="M15" s="37">
        <v>1279</v>
      </c>
      <c r="N15" s="37">
        <v>1267</v>
      </c>
      <c r="O15" s="37">
        <v>1242</v>
      </c>
      <c r="P15" s="37">
        <v>1229</v>
      </c>
      <c r="Q15" s="37">
        <v>1217</v>
      </c>
      <c r="R15" s="37">
        <v>1267</v>
      </c>
      <c r="S15" s="37">
        <v>1204</v>
      </c>
      <c r="T15" s="37">
        <v>1254</v>
      </c>
      <c r="U15" s="37">
        <v>1204</v>
      </c>
      <c r="V15" s="37">
        <v>1304</v>
      </c>
      <c r="W15" s="37">
        <v>1204</v>
      </c>
      <c r="X15" s="37">
        <v>1279</v>
      </c>
      <c r="Y15" s="37">
        <v>1079</v>
      </c>
      <c r="Z15" s="37">
        <v>1367</v>
      </c>
      <c r="AA15" s="37">
        <v>1380</v>
      </c>
      <c r="AB15" s="37">
        <v>1267</v>
      </c>
      <c r="AC15" s="37">
        <v>1254</v>
      </c>
      <c r="AD15" s="37">
        <v>1355</v>
      </c>
      <c r="AE15" s="37">
        <v>1317</v>
      </c>
      <c r="AF15" s="37">
        <v>1317</v>
      </c>
      <c r="AG15" s="38"/>
      <c r="AH15" s="39">
        <f t="shared" si="3"/>
        <v>37942</v>
      </c>
      <c r="AI15" s="3"/>
      <c r="AJ15" s="3"/>
    </row>
    <row r="16" spans="1:36">
      <c r="A16" s="34">
        <v>8</v>
      </c>
      <c r="B16" s="35" t="s">
        <v>17</v>
      </c>
      <c r="C16" s="36">
        <v>1166</v>
      </c>
      <c r="D16" s="37">
        <v>1191</v>
      </c>
      <c r="E16" s="37">
        <v>1242</v>
      </c>
      <c r="F16" s="37">
        <v>1242</v>
      </c>
      <c r="G16" s="37">
        <v>1254</v>
      </c>
      <c r="H16" s="37">
        <v>1242</v>
      </c>
      <c r="I16" s="37">
        <v>1079</v>
      </c>
      <c r="J16" s="37">
        <v>1242</v>
      </c>
      <c r="K16" s="37">
        <v>1229</v>
      </c>
      <c r="L16" s="37">
        <v>1304</v>
      </c>
      <c r="M16" s="37">
        <v>1254</v>
      </c>
      <c r="N16" s="37">
        <v>1229</v>
      </c>
      <c r="O16" s="37">
        <v>1204</v>
      </c>
      <c r="P16" s="37">
        <v>1204</v>
      </c>
      <c r="Q16" s="37">
        <v>1254</v>
      </c>
      <c r="R16" s="37">
        <v>1254</v>
      </c>
      <c r="S16" s="37">
        <v>1254</v>
      </c>
      <c r="T16" s="37">
        <v>1179</v>
      </c>
      <c r="U16" s="37">
        <v>1242</v>
      </c>
      <c r="V16" s="37">
        <v>1304</v>
      </c>
      <c r="W16" s="37">
        <v>1166</v>
      </c>
      <c r="X16" s="37">
        <v>1229</v>
      </c>
      <c r="Y16" s="37">
        <v>1191</v>
      </c>
      <c r="Z16" s="37">
        <v>1217</v>
      </c>
      <c r="AA16" s="37">
        <v>1317</v>
      </c>
      <c r="AB16" s="37">
        <v>1254</v>
      </c>
      <c r="AC16" s="37">
        <v>1129</v>
      </c>
      <c r="AD16" s="37">
        <v>1367</v>
      </c>
      <c r="AE16" s="37">
        <v>1304</v>
      </c>
      <c r="AF16" s="37">
        <v>1254</v>
      </c>
      <c r="AG16" s="38"/>
      <c r="AH16" s="39">
        <f t="shared" si="3"/>
        <v>36997</v>
      </c>
      <c r="AI16" s="3"/>
      <c r="AJ16" s="3"/>
    </row>
    <row r="17" spans="1:36">
      <c r="A17" s="34">
        <v>9</v>
      </c>
      <c r="B17" s="35" t="s">
        <v>18</v>
      </c>
      <c r="C17" s="36">
        <v>1242</v>
      </c>
      <c r="D17" s="37">
        <v>1217</v>
      </c>
      <c r="E17" s="37">
        <v>1304</v>
      </c>
      <c r="F17" s="37">
        <v>1154</v>
      </c>
      <c r="G17" s="37">
        <v>1242</v>
      </c>
      <c r="H17" s="37">
        <v>1217</v>
      </c>
      <c r="I17" s="37">
        <v>1091</v>
      </c>
      <c r="J17" s="37">
        <v>1254</v>
      </c>
      <c r="K17" s="37">
        <v>1217</v>
      </c>
      <c r="L17" s="37">
        <v>1317</v>
      </c>
      <c r="M17" s="37">
        <v>1267</v>
      </c>
      <c r="N17" s="37">
        <v>1254</v>
      </c>
      <c r="O17" s="37">
        <v>1242</v>
      </c>
      <c r="P17" s="37">
        <v>1217</v>
      </c>
      <c r="Q17" s="37">
        <v>1179</v>
      </c>
      <c r="R17" s="37">
        <v>1179</v>
      </c>
      <c r="S17" s="37">
        <v>1217</v>
      </c>
      <c r="T17" s="37">
        <v>1191</v>
      </c>
      <c r="U17" s="37">
        <v>1191</v>
      </c>
      <c r="V17" s="37">
        <v>1267</v>
      </c>
      <c r="W17" s="37">
        <v>1217</v>
      </c>
      <c r="X17" s="37">
        <v>1254</v>
      </c>
      <c r="Y17" s="37">
        <v>1204</v>
      </c>
      <c r="Z17" s="37">
        <v>1417</v>
      </c>
      <c r="AA17" s="37">
        <v>1242</v>
      </c>
      <c r="AB17" s="37">
        <v>1242</v>
      </c>
      <c r="AC17" s="37">
        <v>1242</v>
      </c>
      <c r="AD17" s="37">
        <v>1329</v>
      </c>
      <c r="AE17" s="37">
        <v>1279</v>
      </c>
      <c r="AF17" s="37">
        <v>1267</v>
      </c>
      <c r="AG17" s="38"/>
      <c r="AH17" s="39">
        <f t="shared" si="3"/>
        <v>37152</v>
      </c>
      <c r="AI17" s="3"/>
      <c r="AJ17" s="3"/>
    </row>
    <row r="18" spans="1:36">
      <c r="A18" s="34">
        <v>10</v>
      </c>
      <c r="B18" s="35" t="s">
        <v>19</v>
      </c>
      <c r="C18" s="36">
        <v>1254</v>
      </c>
      <c r="D18" s="37">
        <v>1242</v>
      </c>
      <c r="E18" s="37">
        <v>1242</v>
      </c>
      <c r="F18" s="37">
        <v>1129</v>
      </c>
      <c r="G18" s="37">
        <v>1242</v>
      </c>
      <c r="H18" s="37">
        <v>1229</v>
      </c>
      <c r="I18" s="37">
        <v>1079</v>
      </c>
      <c r="J18" s="37">
        <v>1191</v>
      </c>
      <c r="K18" s="37">
        <v>1242</v>
      </c>
      <c r="L18" s="37">
        <v>1254</v>
      </c>
      <c r="M18" s="37">
        <v>1254</v>
      </c>
      <c r="N18" s="37">
        <v>1229</v>
      </c>
      <c r="O18" s="37">
        <v>1166</v>
      </c>
      <c r="P18" s="37">
        <v>1229</v>
      </c>
      <c r="Q18" s="37">
        <v>1116</v>
      </c>
      <c r="R18" s="37">
        <v>1166</v>
      </c>
      <c r="S18" s="37">
        <v>1254</v>
      </c>
      <c r="T18" s="37">
        <v>1116</v>
      </c>
      <c r="U18" s="37">
        <v>1217</v>
      </c>
      <c r="V18" s="37">
        <v>1217</v>
      </c>
      <c r="W18" s="37">
        <v>1229</v>
      </c>
      <c r="X18" s="37">
        <v>1229</v>
      </c>
      <c r="Y18" s="37">
        <v>1204</v>
      </c>
      <c r="Z18" s="37">
        <v>1367</v>
      </c>
      <c r="AA18" s="37">
        <v>1229</v>
      </c>
      <c r="AB18" s="37">
        <v>1191</v>
      </c>
      <c r="AC18" s="37">
        <v>1229</v>
      </c>
      <c r="AD18" s="37">
        <v>1292</v>
      </c>
      <c r="AE18" s="37">
        <v>1279</v>
      </c>
      <c r="AF18" s="37">
        <v>1179</v>
      </c>
      <c r="AG18" s="38"/>
      <c r="AH18" s="39">
        <f t="shared" si="3"/>
        <v>36496</v>
      </c>
      <c r="AI18" s="3"/>
      <c r="AJ18" s="3"/>
    </row>
    <row r="19" spans="1:36">
      <c r="A19" s="34">
        <v>11</v>
      </c>
      <c r="B19" s="35" t="s">
        <v>20</v>
      </c>
      <c r="C19" s="36">
        <v>1179</v>
      </c>
      <c r="D19" s="37">
        <v>1066</v>
      </c>
      <c r="E19" s="37">
        <v>1179</v>
      </c>
      <c r="F19" s="37">
        <v>1141</v>
      </c>
      <c r="G19" s="37">
        <v>1179</v>
      </c>
      <c r="H19" s="37">
        <v>1292</v>
      </c>
      <c r="I19" s="37">
        <v>991</v>
      </c>
      <c r="J19" s="37">
        <v>1242</v>
      </c>
      <c r="K19" s="37">
        <v>1242</v>
      </c>
      <c r="L19" s="37">
        <v>1279</v>
      </c>
      <c r="M19" s="37">
        <v>1154</v>
      </c>
      <c r="N19" s="37">
        <v>1217</v>
      </c>
      <c r="O19" s="37">
        <v>1229</v>
      </c>
      <c r="P19" s="37">
        <v>1166</v>
      </c>
      <c r="Q19" s="37">
        <v>1104</v>
      </c>
      <c r="R19" s="37">
        <v>1154</v>
      </c>
      <c r="S19" s="37">
        <v>1229</v>
      </c>
      <c r="T19" s="37">
        <v>1141</v>
      </c>
      <c r="U19" s="37">
        <v>1179</v>
      </c>
      <c r="V19" s="37">
        <v>1204</v>
      </c>
      <c r="W19" s="37">
        <v>1166</v>
      </c>
      <c r="X19" s="37">
        <v>1166</v>
      </c>
      <c r="Y19" s="37">
        <v>1104</v>
      </c>
      <c r="Z19" s="37">
        <v>1304</v>
      </c>
      <c r="AA19" s="37">
        <v>1217</v>
      </c>
      <c r="AB19" s="37">
        <v>1166</v>
      </c>
      <c r="AC19" s="37">
        <v>1191</v>
      </c>
      <c r="AD19" s="37">
        <v>1229</v>
      </c>
      <c r="AE19" s="37">
        <v>1141</v>
      </c>
      <c r="AF19" s="37">
        <v>1229</v>
      </c>
      <c r="AG19" s="38"/>
      <c r="AH19" s="39">
        <f t="shared" si="3"/>
        <v>35480</v>
      </c>
      <c r="AI19" s="3"/>
      <c r="AJ19" s="3"/>
    </row>
    <row r="20" spans="1:36">
      <c r="A20" s="34">
        <v>12</v>
      </c>
      <c r="B20" s="35" t="s">
        <v>21</v>
      </c>
      <c r="C20" s="36">
        <v>1179</v>
      </c>
      <c r="D20" s="37">
        <v>1217</v>
      </c>
      <c r="E20" s="37">
        <v>1217</v>
      </c>
      <c r="F20" s="37">
        <v>1179</v>
      </c>
      <c r="G20" s="37">
        <v>1116</v>
      </c>
      <c r="H20" s="37">
        <v>1254</v>
      </c>
      <c r="I20" s="37">
        <v>1028</v>
      </c>
      <c r="J20" s="37">
        <v>1254</v>
      </c>
      <c r="K20" s="37">
        <v>1267</v>
      </c>
      <c r="L20" s="37">
        <v>1242</v>
      </c>
      <c r="M20" s="37">
        <v>1217</v>
      </c>
      <c r="N20" s="37">
        <v>1217</v>
      </c>
      <c r="O20" s="37">
        <v>1254</v>
      </c>
      <c r="P20" s="37">
        <v>1204</v>
      </c>
      <c r="Q20" s="37">
        <v>1166</v>
      </c>
      <c r="R20" s="37">
        <v>1129</v>
      </c>
      <c r="S20" s="37">
        <v>1254</v>
      </c>
      <c r="T20" s="37">
        <v>1141</v>
      </c>
      <c r="U20" s="37">
        <v>1191</v>
      </c>
      <c r="V20" s="37">
        <v>1204</v>
      </c>
      <c r="W20" s="37">
        <v>1179</v>
      </c>
      <c r="X20" s="37">
        <v>1292</v>
      </c>
      <c r="Y20" s="37">
        <v>1204</v>
      </c>
      <c r="Z20" s="37">
        <v>1279</v>
      </c>
      <c r="AA20" s="37">
        <v>1217</v>
      </c>
      <c r="AB20" s="37">
        <v>1204</v>
      </c>
      <c r="AC20" s="37">
        <v>1242</v>
      </c>
      <c r="AD20" s="37">
        <v>1166</v>
      </c>
      <c r="AE20" s="37">
        <v>1229</v>
      </c>
      <c r="AF20" s="37">
        <v>1116</v>
      </c>
      <c r="AG20" s="38"/>
      <c r="AH20" s="39">
        <f t="shared" si="3"/>
        <v>36058</v>
      </c>
      <c r="AI20" s="3"/>
      <c r="AJ20" s="3"/>
    </row>
    <row r="21" spans="1:36">
      <c r="A21" s="34">
        <v>13</v>
      </c>
      <c r="B21" s="35" t="s">
        <v>22</v>
      </c>
      <c r="C21" s="36">
        <v>1154</v>
      </c>
      <c r="D21" s="37">
        <v>1179</v>
      </c>
      <c r="E21" s="37">
        <v>1166</v>
      </c>
      <c r="F21" s="37">
        <v>1079</v>
      </c>
      <c r="G21" s="37">
        <v>1116</v>
      </c>
      <c r="H21" s="37">
        <v>1217</v>
      </c>
      <c r="I21" s="37">
        <v>978</v>
      </c>
      <c r="J21" s="37">
        <v>1217</v>
      </c>
      <c r="K21" s="37">
        <v>1217</v>
      </c>
      <c r="L21" s="37">
        <v>1254</v>
      </c>
      <c r="M21" s="37">
        <v>1179</v>
      </c>
      <c r="N21" s="37">
        <v>1204</v>
      </c>
      <c r="O21" s="37">
        <v>1179</v>
      </c>
      <c r="P21" s="37">
        <v>1204</v>
      </c>
      <c r="Q21" s="37">
        <v>1179</v>
      </c>
      <c r="R21" s="37">
        <v>1079</v>
      </c>
      <c r="S21" s="37">
        <v>1217</v>
      </c>
      <c r="T21" s="37">
        <v>1141</v>
      </c>
      <c r="U21" s="37">
        <v>1116</v>
      </c>
      <c r="V21" s="37">
        <v>1116</v>
      </c>
      <c r="W21" s="37">
        <v>1154</v>
      </c>
      <c r="X21" s="37">
        <v>1204</v>
      </c>
      <c r="Y21" s="37">
        <v>1116</v>
      </c>
      <c r="Z21" s="37">
        <v>1279</v>
      </c>
      <c r="AA21" s="37">
        <v>1229</v>
      </c>
      <c r="AB21" s="37">
        <v>1116</v>
      </c>
      <c r="AC21" s="37">
        <v>1191</v>
      </c>
      <c r="AD21" s="37">
        <v>1229</v>
      </c>
      <c r="AE21" s="37">
        <v>1217</v>
      </c>
      <c r="AF21" s="37">
        <v>1154</v>
      </c>
      <c r="AG21" s="38"/>
      <c r="AH21" s="39">
        <f t="shared" si="3"/>
        <v>35080</v>
      </c>
      <c r="AI21" s="3"/>
      <c r="AJ21" s="3"/>
    </row>
    <row r="22" spans="1:36">
      <c r="A22" s="34">
        <v>14</v>
      </c>
      <c r="B22" s="35" t="s">
        <v>23</v>
      </c>
      <c r="C22" s="36">
        <v>1204</v>
      </c>
      <c r="D22" s="37">
        <v>1279</v>
      </c>
      <c r="E22" s="37">
        <v>1292</v>
      </c>
      <c r="F22" s="37">
        <v>1204</v>
      </c>
      <c r="G22" s="37">
        <v>1204</v>
      </c>
      <c r="H22" s="37">
        <v>1079</v>
      </c>
      <c r="I22" s="37">
        <v>1066</v>
      </c>
      <c r="J22" s="37">
        <v>1242</v>
      </c>
      <c r="K22" s="37">
        <v>1279</v>
      </c>
      <c r="L22" s="37">
        <v>1279</v>
      </c>
      <c r="M22" s="37">
        <v>1242</v>
      </c>
      <c r="N22" s="37">
        <v>1191</v>
      </c>
      <c r="O22" s="37">
        <v>1254</v>
      </c>
      <c r="P22" s="37">
        <v>1229</v>
      </c>
      <c r="Q22" s="37">
        <v>1191</v>
      </c>
      <c r="R22" s="37">
        <v>1179</v>
      </c>
      <c r="S22" s="37">
        <v>1267</v>
      </c>
      <c r="T22" s="37">
        <v>1191</v>
      </c>
      <c r="U22" s="37">
        <v>1041</v>
      </c>
      <c r="V22" s="37">
        <v>1179</v>
      </c>
      <c r="W22" s="37">
        <v>1129</v>
      </c>
      <c r="X22" s="37">
        <v>1267</v>
      </c>
      <c r="Y22" s="37">
        <v>1242</v>
      </c>
      <c r="Z22" s="37">
        <v>1329</v>
      </c>
      <c r="AA22" s="37">
        <v>1166</v>
      </c>
      <c r="AB22" s="37">
        <v>1204</v>
      </c>
      <c r="AC22" s="37">
        <v>1204</v>
      </c>
      <c r="AD22" s="37">
        <v>1229</v>
      </c>
      <c r="AE22" s="37">
        <v>1279</v>
      </c>
      <c r="AF22" s="37">
        <v>1254</v>
      </c>
      <c r="AG22" s="38"/>
      <c r="AH22" s="39">
        <f t="shared" si="3"/>
        <v>36395</v>
      </c>
      <c r="AI22" s="3"/>
      <c r="AJ22" s="3"/>
    </row>
    <row r="23" spans="1:36">
      <c r="A23" s="34">
        <v>15</v>
      </c>
      <c r="B23" s="35" t="s">
        <v>24</v>
      </c>
      <c r="C23" s="36">
        <v>1129</v>
      </c>
      <c r="D23" s="37">
        <v>1154</v>
      </c>
      <c r="E23" s="37">
        <v>1267</v>
      </c>
      <c r="F23" s="37">
        <v>1041</v>
      </c>
      <c r="G23" s="37">
        <v>1079</v>
      </c>
      <c r="H23" s="37">
        <v>1054</v>
      </c>
      <c r="I23" s="37">
        <v>903</v>
      </c>
      <c r="J23" s="37">
        <v>1179</v>
      </c>
      <c r="K23" s="37">
        <v>1191</v>
      </c>
      <c r="L23" s="37">
        <v>1217</v>
      </c>
      <c r="M23" s="37">
        <v>1154</v>
      </c>
      <c r="N23" s="37">
        <v>1116</v>
      </c>
      <c r="O23" s="37">
        <v>1166</v>
      </c>
      <c r="P23" s="37">
        <v>1154</v>
      </c>
      <c r="Q23" s="37">
        <v>1066</v>
      </c>
      <c r="R23" s="37">
        <v>1091</v>
      </c>
      <c r="S23" s="37">
        <v>1166</v>
      </c>
      <c r="T23" s="37">
        <v>1179</v>
      </c>
      <c r="U23" s="37">
        <v>1091</v>
      </c>
      <c r="V23" s="37">
        <v>1116</v>
      </c>
      <c r="W23" s="37">
        <v>1003</v>
      </c>
      <c r="X23" s="37">
        <v>1204</v>
      </c>
      <c r="Y23" s="37">
        <v>1191</v>
      </c>
      <c r="Z23" s="37">
        <v>1267</v>
      </c>
      <c r="AA23" s="37">
        <v>1141</v>
      </c>
      <c r="AB23" s="37">
        <v>1091</v>
      </c>
      <c r="AC23" s="37">
        <v>1154</v>
      </c>
      <c r="AD23" s="37">
        <v>1129</v>
      </c>
      <c r="AE23" s="37">
        <v>1141</v>
      </c>
      <c r="AF23" s="37">
        <v>1179</v>
      </c>
      <c r="AG23" s="38"/>
      <c r="AH23" s="39">
        <f t="shared" si="3"/>
        <v>34013</v>
      </c>
      <c r="AI23" s="3"/>
      <c r="AJ23" s="3"/>
    </row>
    <row r="24" spans="1:36">
      <c r="A24" s="34">
        <v>16</v>
      </c>
      <c r="B24" s="35" t="s">
        <v>25</v>
      </c>
      <c r="C24" s="36">
        <v>1129</v>
      </c>
      <c r="D24" s="37">
        <v>1116</v>
      </c>
      <c r="E24" s="37">
        <v>1254</v>
      </c>
      <c r="F24" s="37">
        <v>1079</v>
      </c>
      <c r="G24" s="37">
        <v>1141</v>
      </c>
      <c r="H24" s="37">
        <v>1154</v>
      </c>
      <c r="I24" s="37">
        <v>978</v>
      </c>
      <c r="J24" s="37">
        <v>1154</v>
      </c>
      <c r="K24" s="37">
        <v>1154</v>
      </c>
      <c r="L24" s="37">
        <v>1091</v>
      </c>
      <c r="M24" s="37">
        <v>1129</v>
      </c>
      <c r="N24" s="37">
        <v>1129</v>
      </c>
      <c r="O24" s="37">
        <v>1179</v>
      </c>
      <c r="P24" s="37">
        <v>1204</v>
      </c>
      <c r="Q24" s="37">
        <v>1091</v>
      </c>
      <c r="R24" s="37">
        <v>1129</v>
      </c>
      <c r="S24" s="37">
        <v>1179</v>
      </c>
      <c r="T24" s="37">
        <v>1204</v>
      </c>
      <c r="U24" s="37">
        <v>1141</v>
      </c>
      <c r="V24" s="37">
        <v>928</v>
      </c>
      <c r="W24" s="37">
        <v>1104</v>
      </c>
      <c r="X24" s="37">
        <v>1179</v>
      </c>
      <c r="Y24" s="37">
        <v>1204</v>
      </c>
      <c r="Z24" s="37">
        <v>1329</v>
      </c>
      <c r="AA24" s="37">
        <v>1154</v>
      </c>
      <c r="AB24" s="37">
        <v>1091</v>
      </c>
      <c r="AC24" s="37">
        <v>1154</v>
      </c>
      <c r="AD24" s="37">
        <v>1141</v>
      </c>
      <c r="AE24" s="37">
        <v>1166</v>
      </c>
      <c r="AF24" s="37">
        <v>1166</v>
      </c>
      <c r="AG24" s="38"/>
      <c r="AH24" s="39">
        <f t="shared" si="3"/>
        <v>34251</v>
      </c>
      <c r="AI24" s="3"/>
      <c r="AJ24" s="3"/>
    </row>
    <row r="25" spans="1:36">
      <c r="A25" s="68">
        <v>17</v>
      </c>
      <c r="B25" s="69" t="s">
        <v>26</v>
      </c>
      <c r="C25" s="64">
        <v>1304</v>
      </c>
      <c r="D25" s="40">
        <v>1267</v>
      </c>
      <c r="E25" s="37">
        <v>1254</v>
      </c>
      <c r="F25" s="40">
        <v>1242</v>
      </c>
      <c r="G25" s="40">
        <v>1217</v>
      </c>
      <c r="H25" s="40">
        <v>1204</v>
      </c>
      <c r="I25" s="65">
        <v>1116</v>
      </c>
      <c r="J25" s="40">
        <v>1179</v>
      </c>
      <c r="K25" s="40">
        <v>1129</v>
      </c>
      <c r="L25" s="37">
        <v>1191</v>
      </c>
      <c r="M25" s="40">
        <v>1141</v>
      </c>
      <c r="N25" s="40">
        <v>1217</v>
      </c>
      <c r="O25" s="40">
        <v>1191</v>
      </c>
      <c r="P25" s="40">
        <v>1254</v>
      </c>
      <c r="Q25" s="40">
        <v>1129</v>
      </c>
      <c r="R25" s="40">
        <v>1179</v>
      </c>
      <c r="S25" s="37">
        <v>1292</v>
      </c>
      <c r="T25" s="40">
        <v>1191</v>
      </c>
      <c r="U25" s="40">
        <v>1279</v>
      </c>
      <c r="V25" s="37">
        <v>1166</v>
      </c>
      <c r="W25" s="40">
        <v>1166</v>
      </c>
      <c r="X25" s="40">
        <v>1229</v>
      </c>
      <c r="Y25" s="37">
        <v>1292</v>
      </c>
      <c r="Z25" s="37">
        <v>1380</v>
      </c>
      <c r="AA25" s="40">
        <v>1242</v>
      </c>
      <c r="AB25" s="40">
        <v>1154</v>
      </c>
      <c r="AC25" s="40">
        <v>1229</v>
      </c>
      <c r="AD25" s="40">
        <v>1229</v>
      </c>
      <c r="AE25" s="40">
        <v>1254</v>
      </c>
      <c r="AF25" s="40">
        <v>1154</v>
      </c>
      <c r="AG25" s="38"/>
      <c r="AH25" s="39">
        <f t="shared" si="3"/>
        <v>36471</v>
      </c>
      <c r="AI25" s="3"/>
      <c r="AJ25" s="3"/>
    </row>
    <row r="26" spans="1:36">
      <c r="A26" s="68">
        <v>18</v>
      </c>
      <c r="B26" s="69" t="s">
        <v>27</v>
      </c>
      <c r="C26" s="64">
        <v>1355</v>
      </c>
      <c r="D26" s="40">
        <v>1367</v>
      </c>
      <c r="E26" s="37">
        <v>1267</v>
      </c>
      <c r="F26" s="40">
        <v>1329</v>
      </c>
      <c r="G26" s="40">
        <v>1329</v>
      </c>
      <c r="H26" s="40">
        <v>1380</v>
      </c>
      <c r="I26" s="65">
        <v>1242</v>
      </c>
      <c r="J26" s="40">
        <v>1179</v>
      </c>
      <c r="K26" s="40">
        <v>1242</v>
      </c>
      <c r="L26" s="37">
        <v>1217</v>
      </c>
      <c r="M26" s="40">
        <v>1166</v>
      </c>
      <c r="N26" s="40">
        <v>1166</v>
      </c>
      <c r="O26" s="40">
        <v>1191</v>
      </c>
      <c r="P26" s="40">
        <v>1242</v>
      </c>
      <c r="Q26" s="40">
        <v>1191</v>
      </c>
      <c r="R26" s="40">
        <v>1154</v>
      </c>
      <c r="S26" s="37">
        <v>1254</v>
      </c>
      <c r="T26" s="40">
        <v>1166</v>
      </c>
      <c r="U26" s="40">
        <v>1217</v>
      </c>
      <c r="V26" s="37">
        <v>1179</v>
      </c>
      <c r="W26" s="40">
        <v>1204</v>
      </c>
      <c r="X26" s="40">
        <v>1254</v>
      </c>
      <c r="Y26" s="37">
        <v>1242</v>
      </c>
      <c r="Z26" s="37">
        <v>1367</v>
      </c>
      <c r="AA26" s="40">
        <v>1091</v>
      </c>
      <c r="AB26" s="40">
        <v>1191</v>
      </c>
      <c r="AC26" s="40">
        <v>1267</v>
      </c>
      <c r="AD26" s="40">
        <v>1242</v>
      </c>
      <c r="AE26" s="40">
        <v>1279</v>
      </c>
      <c r="AF26" s="40">
        <v>1217</v>
      </c>
      <c r="AG26" s="38"/>
      <c r="AH26" s="39">
        <f t="shared" si="3"/>
        <v>37187</v>
      </c>
      <c r="AI26" s="3"/>
      <c r="AJ26" s="3"/>
    </row>
    <row r="27" spans="1:36">
      <c r="A27" s="68">
        <v>19</v>
      </c>
      <c r="B27" s="69" t="s">
        <v>28</v>
      </c>
      <c r="C27" s="64">
        <v>1367</v>
      </c>
      <c r="D27" s="40">
        <v>1355</v>
      </c>
      <c r="E27" s="37">
        <v>1254</v>
      </c>
      <c r="F27" s="40">
        <v>1317</v>
      </c>
      <c r="G27" s="40">
        <v>1329</v>
      </c>
      <c r="H27" s="40">
        <v>1405</v>
      </c>
      <c r="I27" s="65">
        <v>1229</v>
      </c>
      <c r="J27" s="40">
        <v>1191</v>
      </c>
      <c r="K27" s="40">
        <v>1191</v>
      </c>
      <c r="L27" s="37">
        <v>1242</v>
      </c>
      <c r="M27" s="40">
        <v>1166</v>
      </c>
      <c r="N27" s="40">
        <v>1179</v>
      </c>
      <c r="O27" s="40">
        <v>1141</v>
      </c>
      <c r="P27" s="40">
        <v>1204</v>
      </c>
      <c r="Q27" s="40">
        <v>1191</v>
      </c>
      <c r="R27" s="40">
        <v>1141</v>
      </c>
      <c r="S27" s="37">
        <v>1267</v>
      </c>
      <c r="T27" s="40">
        <v>1141</v>
      </c>
      <c r="U27" s="40">
        <v>1191</v>
      </c>
      <c r="V27" s="37">
        <v>1166</v>
      </c>
      <c r="W27" s="40">
        <v>1154</v>
      </c>
      <c r="X27" s="40">
        <v>1242</v>
      </c>
      <c r="Y27" s="37">
        <v>1254</v>
      </c>
      <c r="Z27" s="37">
        <v>1367</v>
      </c>
      <c r="AA27" s="40">
        <v>1191</v>
      </c>
      <c r="AB27" s="40">
        <v>1141</v>
      </c>
      <c r="AC27" s="40">
        <v>1217</v>
      </c>
      <c r="AD27" s="40">
        <v>1217</v>
      </c>
      <c r="AE27" s="40">
        <v>1217</v>
      </c>
      <c r="AF27" s="40">
        <v>1166</v>
      </c>
      <c r="AG27" s="38"/>
      <c r="AH27" s="39">
        <f t="shared" si="3"/>
        <v>36833</v>
      </c>
      <c r="AI27" s="3"/>
      <c r="AJ27" s="3"/>
    </row>
    <row r="28" spans="1:36">
      <c r="A28" s="68">
        <v>20</v>
      </c>
      <c r="B28" s="69" t="s">
        <v>29</v>
      </c>
      <c r="C28" s="64">
        <v>1380</v>
      </c>
      <c r="D28" s="40">
        <v>1367</v>
      </c>
      <c r="E28" s="37">
        <v>1242</v>
      </c>
      <c r="F28" s="40">
        <v>1342</v>
      </c>
      <c r="G28" s="40">
        <v>1367</v>
      </c>
      <c r="H28" s="40">
        <v>1380</v>
      </c>
      <c r="I28" s="65">
        <v>1229</v>
      </c>
      <c r="J28" s="40">
        <v>1191</v>
      </c>
      <c r="K28" s="40">
        <v>1229</v>
      </c>
      <c r="L28" s="37">
        <v>1166</v>
      </c>
      <c r="M28" s="40">
        <v>1116</v>
      </c>
      <c r="N28" s="40">
        <v>1179</v>
      </c>
      <c r="O28" s="40">
        <v>1028</v>
      </c>
      <c r="P28" s="40">
        <v>1091</v>
      </c>
      <c r="Q28" s="40">
        <v>1166</v>
      </c>
      <c r="R28" s="40">
        <v>1129</v>
      </c>
      <c r="S28" s="37">
        <v>1279</v>
      </c>
      <c r="T28" s="40">
        <v>1229</v>
      </c>
      <c r="U28" s="40">
        <v>1166</v>
      </c>
      <c r="V28" s="37">
        <v>1166</v>
      </c>
      <c r="W28" s="40">
        <v>1166</v>
      </c>
      <c r="X28" s="40">
        <v>1204</v>
      </c>
      <c r="Y28" s="37">
        <v>1116</v>
      </c>
      <c r="Z28" s="37">
        <v>1342</v>
      </c>
      <c r="AA28" s="40">
        <v>1166</v>
      </c>
      <c r="AB28" s="40">
        <v>1079</v>
      </c>
      <c r="AC28" s="40">
        <v>1217</v>
      </c>
      <c r="AD28" s="40">
        <v>1254</v>
      </c>
      <c r="AE28" s="40">
        <v>1191</v>
      </c>
      <c r="AF28" s="40">
        <v>1104</v>
      </c>
      <c r="AG28" s="38"/>
      <c r="AH28" s="39">
        <f t="shared" si="3"/>
        <v>36281</v>
      </c>
      <c r="AI28" s="3"/>
      <c r="AJ28" s="3"/>
    </row>
    <row r="29" spans="1:36">
      <c r="A29" s="68">
        <v>21</v>
      </c>
      <c r="B29" s="69" t="s">
        <v>30</v>
      </c>
      <c r="C29" s="64">
        <v>1380</v>
      </c>
      <c r="D29" s="40">
        <v>1342</v>
      </c>
      <c r="E29" s="37">
        <v>1217</v>
      </c>
      <c r="F29" s="40">
        <v>1304</v>
      </c>
      <c r="G29" s="40">
        <v>1329</v>
      </c>
      <c r="H29" s="40">
        <v>1317</v>
      </c>
      <c r="I29" s="65">
        <v>1179</v>
      </c>
      <c r="J29" s="40">
        <v>1166</v>
      </c>
      <c r="K29" s="40">
        <v>1179</v>
      </c>
      <c r="L29" s="37">
        <v>1229</v>
      </c>
      <c r="M29" s="40">
        <v>1179</v>
      </c>
      <c r="N29" s="40">
        <v>1191</v>
      </c>
      <c r="O29" s="40">
        <v>1091</v>
      </c>
      <c r="P29" s="40">
        <v>1267</v>
      </c>
      <c r="Q29" s="40">
        <v>1091</v>
      </c>
      <c r="R29" s="40">
        <v>1129</v>
      </c>
      <c r="S29" s="37">
        <v>1254</v>
      </c>
      <c r="T29" s="40">
        <v>1204</v>
      </c>
      <c r="U29" s="40">
        <v>1179</v>
      </c>
      <c r="V29" s="37">
        <v>1166</v>
      </c>
      <c r="W29" s="40">
        <v>1154</v>
      </c>
      <c r="X29" s="40">
        <v>1141</v>
      </c>
      <c r="Y29" s="37">
        <v>1154</v>
      </c>
      <c r="Z29" s="37">
        <v>1342</v>
      </c>
      <c r="AA29" s="40">
        <v>1204</v>
      </c>
      <c r="AB29" s="40">
        <v>1129</v>
      </c>
      <c r="AC29" s="40">
        <v>1229</v>
      </c>
      <c r="AD29" s="40">
        <v>1229</v>
      </c>
      <c r="AE29" s="40">
        <v>1179</v>
      </c>
      <c r="AF29" s="40">
        <v>1141</v>
      </c>
      <c r="AG29" s="38"/>
      <c r="AH29" s="39">
        <f t="shared" si="3"/>
        <v>36295</v>
      </c>
      <c r="AI29" s="3"/>
      <c r="AJ29" s="3"/>
    </row>
    <row r="30" spans="1:36">
      <c r="A30" s="68">
        <v>22</v>
      </c>
      <c r="B30" s="69" t="s">
        <v>31</v>
      </c>
      <c r="C30" s="64">
        <v>1355</v>
      </c>
      <c r="D30" s="40">
        <v>1342</v>
      </c>
      <c r="E30" s="37">
        <v>1279</v>
      </c>
      <c r="F30" s="40">
        <v>1292</v>
      </c>
      <c r="G30" s="40">
        <v>1380</v>
      </c>
      <c r="H30" s="40">
        <v>1329</v>
      </c>
      <c r="I30" s="65">
        <v>1204</v>
      </c>
      <c r="J30" s="40">
        <v>1166</v>
      </c>
      <c r="K30" s="40">
        <v>1191</v>
      </c>
      <c r="L30" s="37">
        <v>1179</v>
      </c>
      <c r="M30" s="40">
        <v>1154</v>
      </c>
      <c r="N30" s="40">
        <v>1154</v>
      </c>
      <c r="O30" s="40">
        <v>1166</v>
      </c>
      <c r="P30" s="40">
        <v>1204</v>
      </c>
      <c r="Q30" s="40">
        <v>1154</v>
      </c>
      <c r="R30" s="40">
        <v>991</v>
      </c>
      <c r="S30" s="37">
        <v>1204</v>
      </c>
      <c r="T30" s="40">
        <v>1191</v>
      </c>
      <c r="U30" s="40">
        <v>1141</v>
      </c>
      <c r="V30" s="37">
        <v>1091</v>
      </c>
      <c r="W30" s="40">
        <v>1191</v>
      </c>
      <c r="X30" s="40">
        <v>1229</v>
      </c>
      <c r="Y30" s="37">
        <v>1179</v>
      </c>
      <c r="Z30" s="37">
        <v>1367</v>
      </c>
      <c r="AA30" s="40">
        <v>1179</v>
      </c>
      <c r="AB30" s="40">
        <v>1154</v>
      </c>
      <c r="AC30" s="40">
        <v>1204</v>
      </c>
      <c r="AD30" s="40">
        <v>1217</v>
      </c>
      <c r="AE30" s="40">
        <v>1179</v>
      </c>
      <c r="AF30" s="40">
        <v>1154</v>
      </c>
      <c r="AG30" s="38"/>
      <c r="AH30" s="39">
        <f t="shared" si="3"/>
        <v>36220</v>
      </c>
      <c r="AI30" s="3"/>
      <c r="AJ30" s="3"/>
    </row>
    <row r="31" spans="1:36">
      <c r="A31" s="68">
        <v>23</v>
      </c>
      <c r="B31" s="69" t="s">
        <v>32</v>
      </c>
      <c r="C31" s="64">
        <v>1367</v>
      </c>
      <c r="D31" s="40">
        <v>1304</v>
      </c>
      <c r="E31" s="37">
        <v>1204</v>
      </c>
      <c r="F31" s="40">
        <v>1254</v>
      </c>
      <c r="G31" s="40">
        <v>1342</v>
      </c>
      <c r="H31" s="40">
        <v>1355</v>
      </c>
      <c r="I31" s="65">
        <v>1141</v>
      </c>
      <c r="J31" s="40">
        <v>1141</v>
      </c>
      <c r="K31" s="40">
        <v>1166</v>
      </c>
      <c r="L31" s="37">
        <v>1141</v>
      </c>
      <c r="M31" s="40">
        <v>1129</v>
      </c>
      <c r="N31" s="40">
        <v>1141</v>
      </c>
      <c r="O31" s="40">
        <v>1079</v>
      </c>
      <c r="P31" s="40">
        <v>1129</v>
      </c>
      <c r="Q31" s="40">
        <v>1141</v>
      </c>
      <c r="R31" s="40">
        <v>1079</v>
      </c>
      <c r="S31" s="37">
        <v>1028</v>
      </c>
      <c r="T31" s="40">
        <v>1191</v>
      </c>
      <c r="U31" s="40">
        <v>1141</v>
      </c>
      <c r="V31" s="37">
        <v>1079</v>
      </c>
      <c r="W31" s="40">
        <v>1091</v>
      </c>
      <c r="X31" s="40">
        <v>1179</v>
      </c>
      <c r="Y31" s="37">
        <v>1091</v>
      </c>
      <c r="Z31" s="37">
        <v>1217</v>
      </c>
      <c r="AA31" s="40">
        <v>1116</v>
      </c>
      <c r="AB31" s="40">
        <v>1129</v>
      </c>
      <c r="AC31" s="40">
        <v>1116</v>
      </c>
      <c r="AD31" s="40">
        <v>1154</v>
      </c>
      <c r="AE31" s="40">
        <v>1104</v>
      </c>
      <c r="AF31" s="40">
        <v>1016</v>
      </c>
      <c r="AG31" s="38"/>
      <c r="AH31" s="39">
        <f t="shared" si="3"/>
        <v>34765</v>
      </c>
      <c r="AI31" s="3"/>
      <c r="AJ31" s="3"/>
    </row>
    <row r="32" spans="1:36">
      <c r="A32" s="68">
        <v>24</v>
      </c>
      <c r="B32" s="69" t="s">
        <v>33</v>
      </c>
      <c r="C32" s="64">
        <v>1292</v>
      </c>
      <c r="D32" s="40">
        <v>1279</v>
      </c>
      <c r="E32" s="37">
        <v>1191</v>
      </c>
      <c r="F32" s="40">
        <v>1242</v>
      </c>
      <c r="G32" s="40">
        <v>1392</v>
      </c>
      <c r="H32" s="40">
        <v>1380</v>
      </c>
      <c r="I32" s="65">
        <v>1191</v>
      </c>
      <c r="J32" s="40">
        <v>1166</v>
      </c>
      <c r="K32" s="40">
        <v>1166</v>
      </c>
      <c r="L32" s="37">
        <v>1154</v>
      </c>
      <c r="M32" s="40">
        <v>1191</v>
      </c>
      <c r="N32" s="40">
        <v>1091</v>
      </c>
      <c r="O32" s="40">
        <v>1116</v>
      </c>
      <c r="P32" s="40">
        <v>1166</v>
      </c>
      <c r="Q32" s="40">
        <v>1166</v>
      </c>
      <c r="R32" s="40">
        <v>1079</v>
      </c>
      <c r="S32" s="37">
        <v>1254</v>
      </c>
      <c r="T32" s="40">
        <v>1154</v>
      </c>
      <c r="U32" s="40">
        <v>1154</v>
      </c>
      <c r="V32" s="37">
        <v>1091</v>
      </c>
      <c r="W32" s="40">
        <v>1154</v>
      </c>
      <c r="X32" s="40">
        <v>1204</v>
      </c>
      <c r="Y32" s="37">
        <v>1179</v>
      </c>
      <c r="Z32" s="37">
        <v>1242</v>
      </c>
      <c r="AA32" s="40">
        <v>1179</v>
      </c>
      <c r="AB32" s="40">
        <v>1141</v>
      </c>
      <c r="AC32" s="40">
        <v>1066</v>
      </c>
      <c r="AD32" s="40">
        <v>1254</v>
      </c>
      <c r="AE32" s="40">
        <v>1141</v>
      </c>
      <c r="AF32" s="40">
        <v>941</v>
      </c>
      <c r="AG32" s="38"/>
      <c r="AH32" s="39">
        <f t="shared" si="3"/>
        <v>35416</v>
      </c>
      <c r="AI32" s="3"/>
      <c r="AJ32" s="3"/>
    </row>
    <row r="33" spans="1:37">
      <c r="A33" s="68">
        <v>25</v>
      </c>
      <c r="B33" s="69" t="s">
        <v>34</v>
      </c>
      <c r="C33" s="64">
        <v>1380</v>
      </c>
      <c r="D33" s="40">
        <v>1304</v>
      </c>
      <c r="E33" s="37">
        <v>1104</v>
      </c>
      <c r="F33" s="40">
        <v>1116</v>
      </c>
      <c r="G33" s="40">
        <v>1367</v>
      </c>
      <c r="H33" s="40">
        <v>1367</v>
      </c>
      <c r="I33" s="65">
        <v>1179</v>
      </c>
      <c r="J33" s="40">
        <v>1154</v>
      </c>
      <c r="K33" s="40">
        <v>1166</v>
      </c>
      <c r="L33" s="37">
        <v>1104</v>
      </c>
      <c r="M33" s="40">
        <v>1116</v>
      </c>
      <c r="N33" s="40">
        <v>1091</v>
      </c>
      <c r="O33" s="40">
        <v>1079</v>
      </c>
      <c r="P33" s="40">
        <v>1154</v>
      </c>
      <c r="Q33" s="40">
        <v>1191</v>
      </c>
      <c r="R33" s="40">
        <v>1066</v>
      </c>
      <c r="S33" s="37">
        <v>1166</v>
      </c>
      <c r="T33" s="40">
        <v>1041</v>
      </c>
      <c r="U33" s="40">
        <v>1091</v>
      </c>
      <c r="V33" s="37">
        <v>1141</v>
      </c>
      <c r="W33" s="40">
        <v>1141</v>
      </c>
      <c r="X33" s="40">
        <v>1191</v>
      </c>
      <c r="Y33" s="37">
        <v>1179</v>
      </c>
      <c r="Z33" s="37">
        <v>1154</v>
      </c>
      <c r="AA33" s="40">
        <v>1166</v>
      </c>
      <c r="AB33" s="40">
        <v>1091</v>
      </c>
      <c r="AC33" s="40">
        <v>1154</v>
      </c>
      <c r="AD33" s="40">
        <v>1091</v>
      </c>
      <c r="AE33" s="40">
        <v>1041</v>
      </c>
      <c r="AF33" s="40">
        <v>1016</v>
      </c>
      <c r="AG33" s="38"/>
      <c r="AH33" s="39">
        <f t="shared" si="3"/>
        <v>34601</v>
      </c>
      <c r="AI33" s="3"/>
      <c r="AJ33" s="3"/>
    </row>
    <row r="34" spans="1:37">
      <c r="A34" s="68">
        <v>26</v>
      </c>
      <c r="B34" s="69" t="s">
        <v>35</v>
      </c>
      <c r="C34" s="64">
        <v>1392</v>
      </c>
      <c r="D34" s="40">
        <v>1329</v>
      </c>
      <c r="E34" s="37">
        <v>1166</v>
      </c>
      <c r="F34" s="40">
        <v>1355</v>
      </c>
      <c r="G34" s="40">
        <v>1292</v>
      </c>
      <c r="H34" s="40">
        <v>1367</v>
      </c>
      <c r="I34" s="65">
        <v>1179</v>
      </c>
      <c r="J34" s="40">
        <v>1191</v>
      </c>
      <c r="K34" s="40">
        <v>1204</v>
      </c>
      <c r="L34" s="37">
        <v>1141</v>
      </c>
      <c r="M34" s="40">
        <v>1154</v>
      </c>
      <c r="N34" s="40">
        <v>1191</v>
      </c>
      <c r="O34" s="40">
        <v>1154</v>
      </c>
      <c r="P34" s="40">
        <v>1179</v>
      </c>
      <c r="Q34" s="40">
        <v>1091</v>
      </c>
      <c r="R34" s="40">
        <v>1104</v>
      </c>
      <c r="S34" s="37">
        <v>1217</v>
      </c>
      <c r="T34" s="40">
        <v>1116</v>
      </c>
      <c r="U34" s="40">
        <v>1179</v>
      </c>
      <c r="V34" s="37">
        <v>1116</v>
      </c>
      <c r="W34" s="40">
        <v>1229</v>
      </c>
      <c r="X34" s="40">
        <v>1267</v>
      </c>
      <c r="Y34" s="37">
        <v>1179</v>
      </c>
      <c r="Z34" s="37">
        <v>1242</v>
      </c>
      <c r="AA34" s="40">
        <v>1166</v>
      </c>
      <c r="AB34" s="40">
        <v>1141</v>
      </c>
      <c r="AC34" s="40">
        <v>1191</v>
      </c>
      <c r="AD34" s="40">
        <v>1229</v>
      </c>
      <c r="AE34" s="40">
        <v>1154</v>
      </c>
      <c r="AF34" s="40">
        <v>1079</v>
      </c>
      <c r="AG34" s="38"/>
      <c r="AH34" s="39">
        <f t="shared" si="3"/>
        <v>35994</v>
      </c>
      <c r="AI34" s="3"/>
      <c r="AJ34" s="3"/>
    </row>
    <row r="35" spans="1:37">
      <c r="A35" s="68">
        <v>27</v>
      </c>
      <c r="B35" s="69" t="s">
        <v>36</v>
      </c>
      <c r="C35" s="64">
        <v>1242</v>
      </c>
      <c r="D35" s="40">
        <v>1267</v>
      </c>
      <c r="E35" s="37">
        <v>1079</v>
      </c>
      <c r="F35" s="40">
        <v>1304</v>
      </c>
      <c r="G35" s="40">
        <v>1317</v>
      </c>
      <c r="H35" s="40">
        <v>1317</v>
      </c>
      <c r="I35" s="65">
        <v>1104</v>
      </c>
      <c r="J35" s="40">
        <v>1166</v>
      </c>
      <c r="K35" s="40">
        <v>1129</v>
      </c>
      <c r="L35" s="37">
        <v>966</v>
      </c>
      <c r="M35" s="40">
        <v>1079</v>
      </c>
      <c r="N35" s="40">
        <v>1091</v>
      </c>
      <c r="O35" s="40">
        <v>1041</v>
      </c>
      <c r="P35" s="40">
        <v>1116</v>
      </c>
      <c r="Q35" s="40">
        <v>1091</v>
      </c>
      <c r="R35" s="40">
        <v>1028</v>
      </c>
      <c r="S35" s="37">
        <v>1166</v>
      </c>
      <c r="T35" s="40">
        <v>1129</v>
      </c>
      <c r="U35" s="40">
        <v>1028</v>
      </c>
      <c r="V35" s="37">
        <v>1054</v>
      </c>
      <c r="W35" s="40">
        <v>1079</v>
      </c>
      <c r="X35" s="40">
        <v>1154</v>
      </c>
      <c r="Y35" s="37">
        <v>1129</v>
      </c>
      <c r="Z35" s="37">
        <v>1091</v>
      </c>
      <c r="AA35" s="40">
        <v>903</v>
      </c>
      <c r="AB35" s="40">
        <v>1091</v>
      </c>
      <c r="AC35" s="40">
        <v>1066</v>
      </c>
      <c r="AD35" s="40">
        <v>1104</v>
      </c>
      <c r="AE35" s="40">
        <v>1066</v>
      </c>
      <c r="AF35" s="40">
        <v>966</v>
      </c>
      <c r="AG35" s="38"/>
      <c r="AH35" s="39">
        <f t="shared" si="3"/>
        <v>33363</v>
      </c>
      <c r="AI35" s="3"/>
      <c r="AJ35" s="3"/>
    </row>
    <row r="36" spans="1:37">
      <c r="A36" s="68">
        <v>28</v>
      </c>
      <c r="B36" s="69" t="s">
        <v>37</v>
      </c>
      <c r="C36" s="64">
        <v>1304</v>
      </c>
      <c r="D36" s="40">
        <v>1304</v>
      </c>
      <c r="E36" s="37">
        <v>1091</v>
      </c>
      <c r="F36" s="40">
        <v>1279</v>
      </c>
      <c r="G36" s="40">
        <v>1329</v>
      </c>
      <c r="H36" s="40">
        <v>1329</v>
      </c>
      <c r="I36" s="65">
        <v>1054</v>
      </c>
      <c r="J36" s="40">
        <v>1154</v>
      </c>
      <c r="K36" s="40">
        <v>1116</v>
      </c>
      <c r="L36" s="37">
        <v>1079</v>
      </c>
      <c r="M36" s="40">
        <v>1079</v>
      </c>
      <c r="N36" s="40">
        <v>1154</v>
      </c>
      <c r="O36" s="40">
        <v>1066</v>
      </c>
      <c r="P36" s="40">
        <v>1104</v>
      </c>
      <c r="Q36" s="40">
        <v>1054</v>
      </c>
      <c r="R36" s="40">
        <v>1079</v>
      </c>
      <c r="S36" s="37">
        <v>1166</v>
      </c>
      <c r="T36" s="40">
        <v>1166</v>
      </c>
      <c r="U36" s="40">
        <v>1003</v>
      </c>
      <c r="V36" s="37">
        <v>1079</v>
      </c>
      <c r="W36" s="40">
        <v>1041</v>
      </c>
      <c r="X36" s="40">
        <v>1154</v>
      </c>
      <c r="Y36" s="37">
        <v>1129</v>
      </c>
      <c r="Z36" s="37">
        <v>1129</v>
      </c>
      <c r="AA36" s="40">
        <v>1028</v>
      </c>
      <c r="AB36" s="40">
        <v>1054</v>
      </c>
      <c r="AC36" s="40">
        <v>1116</v>
      </c>
      <c r="AD36" s="40">
        <v>1116</v>
      </c>
      <c r="AE36" s="40">
        <v>1079</v>
      </c>
      <c r="AF36" s="40">
        <v>953</v>
      </c>
      <c r="AG36" s="38"/>
      <c r="AH36" s="39">
        <f t="shared" si="3"/>
        <v>33788</v>
      </c>
      <c r="AI36" s="3"/>
      <c r="AJ36" s="3"/>
    </row>
    <row r="37" spans="1:37">
      <c r="A37" s="68">
        <v>29</v>
      </c>
      <c r="B37" s="69" t="s">
        <v>38</v>
      </c>
      <c r="C37" s="64">
        <v>1442</v>
      </c>
      <c r="D37" s="40">
        <v>1405</v>
      </c>
      <c r="E37" s="37">
        <v>1104</v>
      </c>
      <c r="F37" s="40">
        <v>1304</v>
      </c>
      <c r="G37" s="40">
        <v>1417</v>
      </c>
      <c r="H37" s="40">
        <v>1317</v>
      </c>
      <c r="I37" s="65">
        <v>1129</v>
      </c>
      <c r="J37" s="40">
        <v>1179</v>
      </c>
      <c r="K37" s="40">
        <v>1091</v>
      </c>
      <c r="L37" s="37">
        <v>1154</v>
      </c>
      <c r="M37" s="40">
        <v>1141</v>
      </c>
      <c r="N37" s="40">
        <v>1141</v>
      </c>
      <c r="O37" s="40">
        <v>1116</v>
      </c>
      <c r="P37" s="40">
        <v>1204</v>
      </c>
      <c r="Q37" s="40">
        <v>1091</v>
      </c>
      <c r="R37" s="40">
        <v>1116</v>
      </c>
      <c r="S37" s="37">
        <v>1217</v>
      </c>
      <c r="T37" s="40">
        <v>1116</v>
      </c>
      <c r="U37" s="40">
        <v>1104</v>
      </c>
      <c r="V37" s="37">
        <v>1016</v>
      </c>
      <c r="W37" s="40">
        <v>1116</v>
      </c>
      <c r="X37" s="40">
        <v>1217</v>
      </c>
      <c r="Y37" s="37">
        <v>1166</v>
      </c>
      <c r="Z37" s="37">
        <v>1166</v>
      </c>
      <c r="AA37" s="40">
        <v>1129</v>
      </c>
      <c r="AB37" s="40">
        <v>1141</v>
      </c>
      <c r="AC37" s="40">
        <v>1166</v>
      </c>
      <c r="AD37" s="40">
        <v>1217</v>
      </c>
      <c r="AE37" s="40">
        <v>1116</v>
      </c>
      <c r="AF37" s="40">
        <v>1028</v>
      </c>
      <c r="AG37" s="38"/>
      <c r="AH37" s="39">
        <f t="shared" si="3"/>
        <v>35266</v>
      </c>
      <c r="AI37" s="3"/>
      <c r="AJ37" s="3"/>
    </row>
    <row r="38" spans="1:37">
      <c r="A38" s="68">
        <v>30</v>
      </c>
      <c r="B38" s="69" t="s">
        <v>39</v>
      </c>
      <c r="C38" s="64">
        <v>1455</v>
      </c>
      <c r="D38" s="40">
        <v>1392</v>
      </c>
      <c r="E38" s="37">
        <v>1204</v>
      </c>
      <c r="F38" s="40">
        <v>1355</v>
      </c>
      <c r="G38" s="40">
        <v>1467</v>
      </c>
      <c r="H38" s="40">
        <v>1267</v>
      </c>
      <c r="I38" s="65">
        <v>1179</v>
      </c>
      <c r="J38" s="40">
        <v>1141</v>
      </c>
      <c r="K38" s="40">
        <v>1191</v>
      </c>
      <c r="L38" s="37">
        <v>1154</v>
      </c>
      <c r="M38" s="40">
        <v>1104</v>
      </c>
      <c r="N38" s="40">
        <v>1141</v>
      </c>
      <c r="O38" s="40">
        <v>1154</v>
      </c>
      <c r="P38" s="40">
        <v>1166</v>
      </c>
      <c r="Q38" s="40">
        <v>1129</v>
      </c>
      <c r="R38" s="40">
        <v>1166</v>
      </c>
      <c r="S38" s="37">
        <v>1242</v>
      </c>
      <c r="T38" s="40">
        <v>1104</v>
      </c>
      <c r="U38" s="40">
        <v>1104</v>
      </c>
      <c r="V38" s="37">
        <v>1166</v>
      </c>
      <c r="W38" s="40">
        <v>1166</v>
      </c>
      <c r="X38" s="40">
        <v>1204</v>
      </c>
      <c r="Y38" s="37">
        <v>1166</v>
      </c>
      <c r="Z38" s="37">
        <v>1191</v>
      </c>
      <c r="AA38" s="40">
        <v>1066</v>
      </c>
      <c r="AB38" s="40">
        <v>1129</v>
      </c>
      <c r="AC38" s="40">
        <v>1191</v>
      </c>
      <c r="AD38" s="40">
        <v>1229</v>
      </c>
      <c r="AE38" s="40">
        <v>1154</v>
      </c>
      <c r="AF38" s="40">
        <v>1079</v>
      </c>
      <c r="AG38" s="38"/>
      <c r="AH38" s="39">
        <f t="shared" si="3"/>
        <v>35856</v>
      </c>
      <c r="AI38" s="3"/>
      <c r="AJ38" s="3"/>
    </row>
    <row r="39" spans="1:37">
      <c r="A39" s="68">
        <v>31</v>
      </c>
      <c r="B39" s="69" t="s">
        <v>40</v>
      </c>
      <c r="C39" s="64">
        <v>1430</v>
      </c>
      <c r="D39" s="40">
        <v>1355</v>
      </c>
      <c r="E39" s="37">
        <v>1191</v>
      </c>
      <c r="F39" s="40">
        <v>1279</v>
      </c>
      <c r="G39" s="40">
        <v>1430</v>
      </c>
      <c r="H39" s="40">
        <v>1254</v>
      </c>
      <c r="I39" s="65">
        <v>1154</v>
      </c>
      <c r="J39" s="40">
        <v>1204</v>
      </c>
      <c r="K39" s="40">
        <v>1179</v>
      </c>
      <c r="L39" s="37">
        <v>1191</v>
      </c>
      <c r="M39" s="40">
        <v>1116</v>
      </c>
      <c r="N39" s="40">
        <v>1079</v>
      </c>
      <c r="O39" s="40">
        <v>1141</v>
      </c>
      <c r="P39" s="40">
        <v>1191</v>
      </c>
      <c r="Q39" s="40">
        <v>1141</v>
      </c>
      <c r="R39" s="40">
        <v>1116</v>
      </c>
      <c r="S39" s="37">
        <v>1204</v>
      </c>
      <c r="T39" s="40">
        <v>1166</v>
      </c>
      <c r="U39" s="40">
        <v>1191</v>
      </c>
      <c r="V39" s="37">
        <v>1141</v>
      </c>
      <c r="W39" s="40">
        <v>1141</v>
      </c>
      <c r="X39" s="40">
        <v>1179</v>
      </c>
      <c r="Y39" s="37">
        <v>1191</v>
      </c>
      <c r="Z39" s="37">
        <v>1242</v>
      </c>
      <c r="AA39" s="40">
        <v>1104</v>
      </c>
      <c r="AB39" s="40">
        <v>1166</v>
      </c>
      <c r="AC39" s="40">
        <v>1242</v>
      </c>
      <c r="AD39" s="40">
        <v>1204</v>
      </c>
      <c r="AE39" s="40">
        <v>1166</v>
      </c>
      <c r="AF39" s="40">
        <v>1279</v>
      </c>
      <c r="AG39" s="38"/>
      <c r="AH39" s="39">
        <f t="shared" si="3"/>
        <v>36067</v>
      </c>
      <c r="AI39" s="3"/>
      <c r="AJ39" s="3"/>
    </row>
    <row r="40" spans="1:37">
      <c r="A40" s="68">
        <v>32</v>
      </c>
      <c r="B40" s="69" t="s">
        <v>41</v>
      </c>
      <c r="C40" s="64">
        <v>1480</v>
      </c>
      <c r="D40" s="40">
        <v>1304</v>
      </c>
      <c r="E40" s="37">
        <v>1154</v>
      </c>
      <c r="F40" s="40">
        <v>1342</v>
      </c>
      <c r="G40" s="40">
        <v>1430</v>
      </c>
      <c r="H40" s="40">
        <v>1304</v>
      </c>
      <c r="I40" s="65">
        <v>1141</v>
      </c>
      <c r="J40" s="40">
        <v>1254</v>
      </c>
      <c r="K40" s="40">
        <v>1191</v>
      </c>
      <c r="L40" s="37">
        <v>1242</v>
      </c>
      <c r="M40" s="40">
        <v>1154</v>
      </c>
      <c r="N40" s="40">
        <v>1129</v>
      </c>
      <c r="O40" s="40">
        <v>1116</v>
      </c>
      <c r="P40" s="40">
        <v>1104</v>
      </c>
      <c r="Q40" s="40">
        <v>1141</v>
      </c>
      <c r="R40" s="40">
        <v>1129</v>
      </c>
      <c r="S40" s="37">
        <v>1229</v>
      </c>
      <c r="T40" s="40">
        <v>1166</v>
      </c>
      <c r="U40" s="40">
        <v>1191</v>
      </c>
      <c r="V40" s="37">
        <v>1116</v>
      </c>
      <c r="W40" s="40">
        <v>1191</v>
      </c>
      <c r="X40" s="40">
        <v>1267</v>
      </c>
      <c r="Y40" s="37">
        <v>1204</v>
      </c>
      <c r="Z40" s="37">
        <v>1254</v>
      </c>
      <c r="AA40" s="40">
        <v>1104</v>
      </c>
      <c r="AB40" s="40">
        <v>1204</v>
      </c>
      <c r="AC40" s="40">
        <v>1254</v>
      </c>
      <c r="AD40" s="40">
        <v>1217</v>
      </c>
      <c r="AE40" s="40">
        <v>1129</v>
      </c>
      <c r="AF40" s="40">
        <v>1869</v>
      </c>
      <c r="AG40" s="38"/>
      <c r="AH40" s="39">
        <f t="shared" si="3"/>
        <v>37010</v>
      </c>
      <c r="AI40" s="3"/>
      <c r="AJ40" s="3"/>
    </row>
    <row r="41" spans="1:37">
      <c r="A41" s="68">
        <v>33</v>
      </c>
      <c r="B41" s="69" t="s">
        <v>42</v>
      </c>
      <c r="C41" s="64">
        <v>1455</v>
      </c>
      <c r="D41" s="40">
        <v>1304</v>
      </c>
      <c r="E41" s="37">
        <v>1191</v>
      </c>
      <c r="F41" s="40">
        <v>1380</v>
      </c>
      <c r="G41" s="40">
        <v>1467</v>
      </c>
      <c r="H41" s="40">
        <v>1392</v>
      </c>
      <c r="I41" s="65">
        <v>1191</v>
      </c>
      <c r="J41" s="40">
        <v>1242</v>
      </c>
      <c r="K41" s="40">
        <v>1191</v>
      </c>
      <c r="L41" s="37">
        <v>1267</v>
      </c>
      <c r="M41" s="40">
        <v>1154</v>
      </c>
      <c r="N41" s="40">
        <v>1179</v>
      </c>
      <c r="O41" s="40">
        <v>1141</v>
      </c>
      <c r="P41" s="40">
        <v>1116</v>
      </c>
      <c r="Q41" s="40">
        <v>1166</v>
      </c>
      <c r="R41" s="40">
        <v>1179</v>
      </c>
      <c r="S41" s="37">
        <v>1179</v>
      </c>
      <c r="T41" s="40">
        <v>1204</v>
      </c>
      <c r="U41" s="40">
        <v>1129</v>
      </c>
      <c r="V41" s="37">
        <v>1204</v>
      </c>
      <c r="W41" s="40">
        <v>1104</v>
      </c>
      <c r="X41" s="40">
        <v>1317</v>
      </c>
      <c r="Y41" s="37">
        <v>1191</v>
      </c>
      <c r="Z41" s="37">
        <v>1254</v>
      </c>
      <c r="AA41" s="40">
        <v>1129</v>
      </c>
      <c r="AB41" s="40">
        <v>1229</v>
      </c>
      <c r="AC41" s="40">
        <v>1217</v>
      </c>
      <c r="AD41" s="40">
        <v>1217</v>
      </c>
      <c r="AE41" s="40">
        <v>1191</v>
      </c>
      <c r="AF41" s="40">
        <v>2120</v>
      </c>
      <c r="AG41" s="38"/>
      <c r="AH41" s="39">
        <f t="shared" si="3"/>
        <v>37700</v>
      </c>
      <c r="AI41" s="3"/>
      <c r="AJ41" s="3"/>
    </row>
    <row r="42" spans="1:37">
      <c r="A42" s="68">
        <v>34</v>
      </c>
      <c r="B42" s="69" t="s">
        <v>43</v>
      </c>
      <c r="C42" s="64">
        <v>1480</v>
      </c>
      <c r="D42" s="40">
        <v>1355</v>
      </c>
      <c r="E42" s="37">
        <v>1154</v>
      </c>
      <c r="F42" s="40">
        <v>1380</v>
      </c>
      <c r="G42" s="40">
        <v>1455</v>
      </c>
      <c r="H42" s="40">
        <v>1467</v>
      </c>
      <c r="I42" s="65">
        <v>1179</v>
      </c>
      <c r="J42" s="40">
        <v>1229</v>
      </c>
      <c r="K42" s="40">
        <v>1179</v>
      </c>
      <c r="L42" s="37">
        <v>1204</v>
      </c>
      <c r="M42" s="40">
        <v>1066</v>
      </c>
      <c r="N42" s="40">
        <v>1179</v>
      </c>
      <c r="O42" s="40">
        <v>1154</v>
      </c>
      <c r="P42" s="40">
        <v>1141</v>
      </c>
      <c r="Q42" s="40">
        <v>1141</v>
      </c>
      <c r="R42" s="40">
        <v>1154</v>
      </c>
      <c r="S42" s="37">
        <v>1254</v>
      </c>
      <c r="T42" s="40">
        <v>1141</v>
      </c>
      <c r="U42" s="40">
        <v>1166</v>
      </c>
      <c r="V42" s="37">
        <v>1166</v>
      </c>
      <c r="W42" s="40">
        <v>1229</v>
      </c>
      <c r="X42" s="40">
        <v>1229</v>
      </c>
      <c r="Y42" s="37">
        <v>1254</v>
      </c>
      <c r="Z42" s="37">
        <v>1204</v>
      </c>
      <c r="AA42" s="40">
        <v>1217</v>
      </c>
      <c r="AB42" s="40">
        <v>1179</v>
      </c>
      <c r="AC42" s="40">
        <v>953</v>
      </c>
      <c r="AD42" s="40">
        <v>1242</v>
      </c>
      <c r="AE42" s="40">
        <v>1204</v>
      </c>
      <c r="AF42" s="40">
        <v>2195</v>
      </c>
      <c r="AG42" s="38"/>
      <c r="AH42" s="39">
        <f t="shared" si="3"/>
        <v>37550</v>
      </c>
      <c r="AI42" s="3"/>
      <c r="AJ42" s="3"/>
    </row>
    <row r="43" spans="1:37">
      <c r="A43" s="68">
        <v>35</v>
      </c>
      <c r="B43" s="69" t="s">
        <v>44</v>
      </c>
      <c r="C43" s="64">
        <v>1392</v>
      </c>
      <c r="D43" s="40">
        <v>1292</v>
      </c>
      <c r="E43" s="37">
        <v>1217</v>
      </c>
      <c r="F43" s="40">
        <v>1329</v>
      </c>
      <c r="G43" s="40">
        <v>1367</v>
      </c>
      <c r="H43" s="40">
        <v>1380</v>
      </c>
      <c r="I43" s="65">
        <v>1179</v>
      </c>
      <c r="J43" s="40">
        <v>1204</v>
      </c>
      <c r="K43" s="40">
        <v>1166</v>
      </c>
      <c r="L43" s="37">
        <v>1179</v>
      </c>
      <c r="M43" s="40">
        <v>1129</v>
      </c>
      <c r="N43" s="40">
        <v>1166</v>
      </c>
      <c r="O43" s="40">
        <v>1116</v>
      </c>
      <c r="P43" s="40">
        <v>1129</v>
      </c>
      <c r="Q43" s="40">
        <v>1141</v>
      </c>
      <c r="R43" s="40">
        <v>1141</v>
      </c>
      <c r="S43" s="37">
        <v>1204</v>
      </c>
      <c r="T43" s="40">
        <v>1116</v>
      </c>
      <c r="U43" s="40">
        <v>1079</v>
      </c>
      <c r="V43" s="37">
        <v>1141</v>
      </c>
      <c r="W43" s="40">
        <v>1229</v>
      </c>
      <c r="X43" s="40">
        <v>1242</v>
      </c>
      <c r="Y43" s="37">
        <v>1204</v>
      </c>
      <c r="Z43" s="37">
        <v>1066</v>
      </c>
      <c r="AA43" s="40">
        <v>1217</v>
      </c>
      <c r="AB43" s="40">
        <v>1166</v>
      </c>
      <c r="AC43" s="40">
        <v>1104</v>
      </c>
      <c r="AD43" s="40">
        <v>1154</v>
      </c>
      <c r="AE43" s="40">
        <v>1204</v>
      </c>
      <c r="AF43" s="40">
        <v>2207</v>
      </c>
      <c r="AG43" s="38"/>
      <c r="AH43" s="39">
        <f t="shared" si="3"/>
        <v>36860</v>
      </c>
      <c r="AI43" s="3"/>
      <c r="AJ43" s="3"/>
    </row>
    <row r="44" spans="1:37">
      <c r="A44" s="68">
        <v>36</v>
      </c>
      <c r="B44" s="69" t="s">
        <v>45</v>
      </c>
      <c r="C44" s="64">
        <v>1380</v>
      </c>
      <c r="D44" s="40">
        <v>1367</v>
      </c>
      <c r="E44" s="37">
        <v>1229</v>
      </c>
      <c r="F44" s="40">
        <v>1242</v>
      </c>
      <c r="G44" s="40">
        <v>1417</v>
      </c>
      <c r="H44" s="40">
        <v>1392</v>
      </c>
      <c r="I44" s="65">
        <v>1217</v>
      </c>
      <c r="J44" s="40">
        <v>1217</v>
      </c>
      <c r="K44" s="40">
        <v>1179</v>
      </c>
      <c r="L44" s="37">
        <v>1267</v>
      </c>
      <c r="M44" s="40">
        <v>1179</v>
      </c>
      <c r="N44" s="40">
        <v>1217</v>
      </c>
      <c r="O44" s="40">
        <v>1054</v>
      </c>
      <c r="P44" s="40">
        <v>1204</v>
      </c>
      <c r="Q44" s="40">
        <v>1079</v>
      </c>
      <c r="R44" s="40">
        <v>1217</v>
      </c>
      <c r="S44" s="37">
        <v>1204</v>
      </c>
      <c r="T44" s="40">
        <v>1217</v>
      </c>
      <c r="U44" s="40">
        <v>1229</v>
      </c>
      <c r="V44" s="37">
        <v>1141</v>
      </c>
      <c r="W44" s="40">
        <v>1254</v>
      </c>
      <c r="X44" s="40">
        <v>1116</v>
      </c>
      <c r="Y44" s="37">
        <v>1217</v>
      </c>
      <c r="Z44" s="37">
        <v>1242</v>
      </c>
      <c r="AA44" s="40">
        <v>1179</v>
      </c>
      <c r="AB44" s="40">
        <v>1104</v>
      </c>
      <c r="AC44" s="40">
        <v>1129</v>
      </c>
      <c r="AD44" s="40">
        <v>1267</v>
      </c>
      <c r="AE44" s="40">
        <v>1204</v>
      </c>
      <c r="AF44" s="40">
        <v>2270</v>
      </c>
      <c r="AG44" s="38"/>
      <c r="AH44" s="39">
        <f t="shared" si="3"/>
        <v>37630</v>
      </c>
      <c r="AI44" s="3"/>
      <c r="AJ44" s="3"/>
    </row>
    <row r="45" spans="1:37">
      <c r="A45" s="68">
        <v>37</v>
      </c>
      <c r="B45" s="69" t="s">
        <v>46</v>
      </c>
      <c r="C45" s="64">
        <v>1367</v>
      </c>
      <c r="D45" s="40">
        <v>1367</v>
      </c>
      <c r="E45" s="37">
        <v>1179</v>
      </c>
      <c r="F45" s="40">
        <v>1317</v>
      </c>
      <c r="G45" s="40">
        <v>1417</v>
      </c>
      <c r="H45" s="40">
        <v>1342</v>
      </c>
      <c r="I45" s="65">
        <v>1229</v>
      </c>
      <c r="J45" s="40">
        <v>1204</v>
      </c>
      <c r="K45" s="40">
        <v>1166</v>
      </c>
      <c r="L45" s="37">
        <v>1191</v>
      </c>
      <c r="M45" s="40">
        <v>1116</v>
      </c>
      <c r="N45" s="40">
        <v>1166</v>
      </c>
      <c r="O45" s="40">
        <v>1154</v>
      </c>
      <c r="P45" s="40">
        <v>1166</v>
      </c>
      <c r="Q45" s="40">
        <v>1166</v>
      </c>
      <c r="R45" s="40">
        <v>1141</v>
      </c>
      <c r="S45" s="37">
        <v>1204</v>
      </c>
      <c r="T45" s="40">
        <v>1079</v>
      </c>
      <c r="U45" s="40">
        <v>1166</v>
      </c>
      <c r="V45" s="37">
        <v>1104</v>
      </c>
      <c r="W45" s="40">
        <v>1242</v>
      </c>
      <c r="X45" s="40">
        <v>1191</v>
      </c>
      <c r="Y45" s="37">
        <v>1166</v>
      </c>
      <c r="Z45" s="37">
        <v>1204</v>
      </c>
      <c r="AA45" s="40">
        <v>1204</v>
      </c>
      <c r="AB45" s="40">
        <v>1141</v>
      </c>
      <c r="AC45" s="40">
        <v>1141</v>
      </c>
      <c r="AD45" s="40">
        <v>1217</v>
      </c>
      <c r="AE45" s="40">
        <v>1141</v>
      </c>
      <c r="AF45" s="40">
        <v>2308</v>
      </c>
      <c r="AG45" s="38"/>
      <c r="AH45" s="39">
        <f>SUM(C45:AG45)</f>
        <v>37196</v>
      </c>
      <c r="AI45" s="3"/>
      <c r="AJ45" s="3"/>
    </row>
    <row r="46" spans="1:37">
      <c r="A46" s="68">
        <v>38</v>
      </c>
      <c r="B46" s="69" t="s">
        <v>47</v>
      </c>
      <c r="C46" s="64">
        <v>1480</v>
      </c>
      <c r="D46" s="40">
        <v>1279</v>
      </c>
      <c r="E46" s="37">
        <v>1229</v>
      </c>
      <c r="F46" s="40">
        <v>1367</v>
      </c>
      <c r="G46" s="40">
        <v>1380</v>
      </c>
      <c r="H46" s="40">
        <v>1380</v>
      </c>
      <c r="I46" s="65">
        <v>1242</v>
      </c>
      <c r="J46" s="40">
        <v>1254</v>
      </c>
      <c r="K46" s="40">
        <v>1254</v>
      </c>
      <c r="L46" s="37">
        <v>1254</v>
      </c>
      <c r="M46" s="40">
        <v>1242</v>
      </c>
      <c r="N46" s="40">
        <v>1242</v>
      </c>
      <c r="O46" s="40">
        <v>1166</v>
      </c>
      <c r="P46" s="40">
        <v>1229</v>
      </c>
      <c r="Q46" s="40">
        <v>1217</v>
      </c>
      <c r="R46" s="40">
        <v>1217</v>
      </c>
      <c r="S46" s="37">
        <v>1254</v>
      </c>
      <c r="T46" s="40">
        <v>1166</v>
      </c>
      <c r="U46" s="40">
        <v>1191</v>
      </c>
      <c r="V46" s="37">
        <v>1191</v>
      </c>
      <c r="W46" s="40">
        <v>1267</v>
      </c>
      <c r="X46" s="40">
        <v>1304</v>
      </c>
      <c r="Y46" s="37">
        <v>1279</v>
      </c>
      <c r="Z46" s="37">
        <v>1242</v>
      </c>
      <c r="AA46" s="40">
        <v>1229</v>
      </c>
      <c r="AB46" s="40">
        <v>1229</v>
      </c>
      <c r="AC46" s="40">
        <v>1217</v>
      </c>
      <c r="AD46" s="40">
        <v>1279</v>
      </c>
      <c r="AE46" s="40">
        <v>1229</v>
      </c>
      <c r="AF46" s="40">
        <v>2320</v>
      </c>
      <c r="AG46" s="38"/>
      <c r="AH46" s="39">
        <f t="shared" si="3"/>
        <v>38829</v>
      </c>
      <c r="AI46" s="3"/>
      <c r="AJ46" s="3"/>
    </row>
    <row r="47" spans="1:37">
      <c r="A47" s="68">
        <v>39</v>
      </c>
      <c r="B47" s="69" t="s">
        <v>48</v>
      </c>
      <c r="C47" s="64">
        <v>1267</v>
      </c>
      <c r="D47" s="40">
        <v>1329</v>
      </c>
      <c r="E47" s="37">
        <v>1129</v>
      </c>
      <c r="F47" s="40">
        <v>1279</v>
      </c>
      <c r="G47" s="40">
        <v>1380</v>
      </c>
      <c r="H47" s="40">
        <v>1317</v>
      </c>
      <c r="I47" s="65">
        <v>1166</v>
      </c>
      <c r="J47" s="40">
        <v>1191</v>
      </c>
      <c r="K47" s="40">
        <v>1179</v>
      </c>
      <c r="L47" s="37">
        <v>1204</v>
      </c>
      <c r="M47" s="40">
        <v>1166</v>
      </c>
      <c r="N47" s="40">
        <v>1154</v>
      </c>
      <c r="O47" s="40">
        <v>1154</v>
      </c>
      <c r="P47" s="40">
        <v>1154</v>
      </c>
      <c r="Q47" s="40">
        <v>1166</v>
      </c>
      <c r="R47" s="40">
        <v>1141</v>
      </c>
      <c r="S47" s="37">
        <v>1154</v>
      </c>
      <c r="T47" s="40">
        <v>1091</v>
      </c>
      <c r="U47" s="40">
        <v>1141</v>
      </c>
      <c r="V47" s="37">
        <v>1166</v>
      </c>
      <c r="W47" s="40">
        <v>1191</v>
      </c>
      <c r="X47" s="40">
        <v>1204</v>
      </c>
      <c r="Y47" s="37">
        <v>1028</v>
      </c>
      <c r="Z47" s="37">
        <v>1229</v>
      </c>
      <c r="AA47" s="40">
        <v>1166</v>
      </c>
      <c r="AB47" s="40">
        <v>1229</v>
      </c>
      <c r="AC47" s="40">
        <v>1191</v>
      </c>
      <c r="AD47" s="40">
        <v>1191</v>
      </c>
      <c r="AE47" s="40">
        <v>1028</v>
      </c>
      <c r="AF47" s="40">
        <v>2270</v>
      </c>
      <c r="AG47" s="38"/>
      <c r="AH47" s="39">
        <f t="shared" si="3"/>
        <v>36655</v>
      </c>
      <c r="AI47" s="3"/>
      <c r="AJ47" s="3"/>
      <c r="AK47" s="41"/>
    </row>
    <row r="48" spans="1:37">
      <c r="A48" s="68">
        <v>40</v>
      </c>
      <c r="B48" s="69" t="s">
        <v>49</v>
      </c>
      <c r="C48" s="64">
        <v>1380</v>
      </c>
      <c r="D48" s="40">
        <v>1380</v>
      </c>
      <c r="E48" s="37">
        <v>1028</v>
      </c>
      <c r="F48" s="40">
        <v>1329</v>
      </c>
      <c r="G48" s="40">
        <v>1329</v>
      </c>
      <c r="H48" s="40">
        <v>1355</v>
      </c>
      <c r="I48" s="65">
        <v>1191</v>
      </c>
      <c r="J48" s="40">
        <v>1229</v>
      </c>
      <c r="K48" s="40">
        <v>1204</v>
      </c>
      <c r="L48" s="37">
        <v>1191</v>
      </c>
      <c r="M48" s="40">
        <v>1166</v>
      </c>
      <c r="N48" s="40">
        <v>1191</v>
      </c>
      <c r="O48" s="40">
        <v>1217</v>
      </c>
      <c r="P48" s="40">
        <v>1217</v>
      </c>
      <c r="Q48" s="40">
        <v>1217</v>
      </c>
      <c r="R48" s="40">
        <v>1154</v>
      </c>
      <c r="S48" s="37">
        <v>1079</v>
      </c>
      <c r="T48" s="40">
        <v>1179</v>
      </c>
      <c r="U48" s="40">
        <v>1141</v>
      </c>
      <c r="V48" s="37">
        <v>1154</v>
      </c>
      <c r="W48" s="40">
        <v>1217</v>
      </c>
      <c r="X48" s="40">
        <v>1242</v>
      </c>
      <c r="Y48" s="37">
        <v>1179</v>
      </c>
      <c r="Z48" s="37">
        <v>1242</v>
      </c>
      <c r="AA48" s="40">
        <v>1204</v>
      </c>
      <c r="AB48" s="40">
        <v>1179</v>
      </c>
      <c r="AC48" s="40">
        <v>1054</v>
      </c>
      <c r="AD48" s="40">
        <v>1254</v>
      </c>
      <c r="AE48" s="40">
        <v>1091</v>
      </c>
      <c r="AF48" s="40">
        <v>2207</v>
      </c>
      <c r="AG48" s="38"/>
      <c r="AH48" s="39">
        <f t="shared" si="3"/>
        <v>37200</v>
      </c>
      <c r="AI48" s="3"/>
      <c r="AJ48" s="3"/>
    </row>
    <row r="49" spans="1:37">
      <c r="A49" s="68">
        <v>41</v>
      </c>
      <c r="B49" s="69" t="s">
        <v>50</v>
      </c>
      <c r="C49" s="64">
        <v>1430</v>
      </c>
      <c r="D49" s="40">
        <v>1455</v>
      </c>
      <c r="E49" s="37">
        <v>1254</v>
      </c>
      <c r="F49" s="40">
        <v>1367</v>
      </c>
      <c r="G49" s="40">
        <v>1304</v>
      </c>
      <c r="H49" s="40">
        <v>1430</v>
      </c>
      <c r="I49" s="65">
        <v>1267</v>
      </c>
      <c r="J49" s="40">
        <v>1267</v>
      </c>
      <c r="K49" s="40">
        <v>1154</v>
      </c>
      <c r="L49" s="37">
        <v>1254</v>
      </c>
      <c r="M49" s="40">
        <v>1242</v>
      </c>
      <c r="N49" s="40">
        <v>1279</v>
      </c>
      <c r="O49" s="40">
        <v>1204</v>
      </c>
      <c r="P49" s="40">
        <v>1267</v>
      </c>
      <c r="Q49" s="40">
        <v>1229</v>
      </c>
      <c r="R49" s="40">
        <v>1141</v>
      </c>
      <c r="S49" s="37">
        <v>1191</v>
      </c>
      <c r="T49" s="40">
        <v>1179</v>
      </c>
      <c r="U49" s="40">
        <v>1229</v>
      </c>
      <c r="V49" s="37">
        <v>1254</v>
      </c>
      <c r="W49" s="40">
        <v>1179</v>
      </c>
      <c r="X49" s="40">
        <v>1304</v>
      </c>
      <c r="Y49" s="37">
        <v>1242</v>
      </c>
      <c r="Z49" s="37">
        <v>1279</v>
      </c>
      <c r="AA49" s="40">
        <v>1254</v>
      </c>
      <c r="AB49" s="40">
        <v>1217</v>
      </c>
      <c r="AC49" s="40">
        <v>1191</v>
      </c>
      <c r="AD49" s="40">
        <v>1191</v>
      </c>
      <c r="AE49" s="40">
        <v>1217</v>
      </c>
      <c r="AF49" s="40">
        <v>2333</v>
      </c>
      <c r="AG49" s="38"/>
      <c r="AH49" s="39">
        <f t="shared" si="3"/>
        <v>38804</v>
      </c>
      <c r="AI49" s="3"/>
      <c r="AJ49" s="3"/>
    </row>
    <row r="50" spans="1:37">
      <c r="A50" s="68">
        <v>42</v>
      </c>
      <c r="B50" s="69" t="s">
        <v>51</v>
      </c>
      <c r="C50" s="64">
        <v>1455</v>
      </c>
      <c r="D50" s="40">
        <v>1405</v>
      </c>
      <c r="E50" s="37">
        <v>1204</v>
      </c>
      <c r="F50" s="40">
        <v>1392</v>
      </c>
      <c r="G50" s="40">
        <v>1417</v>
      </c>
      <c r="H50" s="40">
        <v>1505</v>
      </c>
      <c r="I50" s="65">
        <v>1242</v>
      </c>
      <c r="J50" s="40">
        <v>1267</v>
      </c>
      <c r="K50" s="40">
        <v>1267</v>
      </c>
      <c r="L50" s="37">
        <v>1279</v>
      </c>
      <c r="M50" s="40">
        <v>1279</v>
      </c>
      <c r="N50" s="40">
        <v>1242</v>
      </c>
      <c r="O50" s="40">
        <v>1217</v>
      </c>
      <c r="P50" s="40">
        <v>1317</v>
      </c>
      <c r="Q50" s="40">
        <v>1254</v>
      </c>
      <c r="R50" s="40">
        <v>1179</v>
      </c>
      <c r="S50" s="37">
        <v>1292</v>
      </c>
      <c r="T50" s="40">
        <v>1267</v>
      </c>
      <c r="U50" s="40">
        <v>1367</v>
      </c>
      <c r="V50" s="37">
        <v>1229</v>
      </c>
      <c r="W50" s="40">
        <v>1292</v>
      </c>
      <c r="X50" s="40">
        <v>1292</v>
      </c>
      <c r="Y50" s="37">
        <v>1279</v>
      </c>
      <c r="Z50" s="37">
        <v>1329</v>
      </c>
      <c r="AA50" s="40">
        <v>1355</v>
      </c>
      <c r="AB50" s="40">
        <v>1242</v>
      </c>
      <c r="AC50" s="40">
        <v>1317</v>
      </c>
      <c r="AD50" s="40">
        <v>1242</v>
      </c>
      <c r="AE50" s="40">
        <v>1254</v>
      </c>
      <c r="AF50" s="40">
        <v>2308</v>
      </c>
      <c r="AG50" s="38"/>
      <c r="AH50" s="39">
        <f t="shared" si="3"/>
        <v>39986</v>
      </c>
      <c r="AI50" s="3"/>
      <c r="AJ50" s="3"/>
    </row>
    <row r="51" spans="1:37">
      <c r="A51" s="68">
        <v>43</v>
      </c>
      <c r="B51" s="69" t="s">
        <v>52</v>
      </c>
      <c r="C51" s="64">
        <v>1442</v>
      </c>
      <c r="D51" s="40">
        <v>1417</v>
      </c>
      <c r="E51" s="37">
        <v>1217</v>
      </c>
      <c r="F51" s="40">
        <v>1417</v>
      </c>
      <c r="G51" s="40">
        <v>1430</v>
      </c>
      <c r="H51" s="40">
        <v>1480</v>
      </c>
      <c r="I51" s="65">
        <v>1279</v>
      </c>
      <c r="J51" s="40">
        <v>1304</v>
      </c>
      <c r="K51" s="40">
        <v>1267</v>
      </c>
      <c r="L51" s="37">
        <v>1304</v>
      </c>
      <c r="M51" s="40">
        <v>1267</v>
      </c>
      <c r="N51" s="40">
        <v>1254</v>
      </c>
      <c r="O51" s="40">
        <v>1279</v>
      </c>
      <c r="P51" s="40">
        <v>1254</v>
      </c>
      <c r="Q51" s="40">
        <v>1242</v>
      </c>
      <c r="R51" s="40">
        <v>1154</v>
      </c>
      <c r="S51" s="37">
        <v>1217</v>
      </c>
      <c r="T51" s="40">
        <v>1279</v>
      </c>
      <c r="U51" s="40">
        <v>1292</v>
      </c>
      <c r="V51" s="37">
        <v>1267</v>
      </c>
      <c r="W51" s="40">
        <v>1304</v>
      </c>
      <c r="X51" s="40">
        <v>1292</v>
      </c>
      <c r="Y51" s="37">
        <v>1317</v>
      </c>
      <c r="Z51" s="37">
        <v>1329</v>
      </c>
      <c r="AA51" s="40">
        <v>1317</v>
      </c>
      <c r="AB51" s="40">
        <v>1279</v>
      </c>
      <c r="AC51" s="40">
        <v>1292</v>
      </c>
      <c r="AD51" s="40">
        <v>1154</v>
      </c>
      <c r="AE51" s="40">
        <v>1141</v>
      </c>
      <c r="AF51" s="40">
        <v>2320</v>
      </c>
      <c r="AG51" s="38"/>
      <c r="AH51" s="39">
        <f t="shared" si="3"/>
        <v>39807</v>
      </c>
      <c r="AI51" s="3"/>
      <c r="AJ51" s="3"/>
    </row>
    <row r="52" spans="1:37">
      <c r="A52" s="68">
        <v>44</v>
      </c>
      <c r="B52" s="69" t="s">
        <v>53</v>
      </c>
      <c r="C52" s="64">
        <v>1417</v>
      </c>
      <c r="D52" s="40">
        <v>1405</v>
      </c>
      <c r="E52" s="37">
        <v>1317</v>
      </c>
      <c r="F52" s="40">
        <v>1355</v>
      </c>
      <c r="G52" s="40">
        <v>1430</v>
      </c>
      <c r="H52" s="40">
        <v>1492</v>
      </c>
      <c r="I52" s="65">
        <v>1254</v>
      </c>
      <c r="J52" s="40">
        <v>1254</v>
      </c>
      <c r="K52" s="40">
        <v>1229</v>
      </c>
      <c r="L52" s="37">
        <v>1292</v>
      </c>
      <c r="M52" s="40">
        <v>1292</v>
      </c>
      <c r="N52" s="40">
        <v>1204</v>
      </c>
      <c r="O52" s="40">
        <v>1304</v>
      </c>
      <c r="P52" s="40">
        <v>1254</v>
      </c>
      <c r="Q52" s="40">
        <v>1279</v>
      </c>
      <c r="R52" s="40">
        <v>1191</v>
      </c>
      <c r="S52" s="37">
        <v>1242</v>
      </c>
      <c r="T52" s="40">
        <v>1329</v>
      </c>
      <c r="U52" s="40">
        <v>1279</v>
      </c>
      <c r="V52" s="37">
        <v>1191</v>
      </c>
      <c r="W52" s="40">
        <v>1317</v>
      </c>
      <c r="X52" s="40">
        <v>1355</v>
      </c>
      <c r="Y52" s="37">
        <v>1317</v>
      </c>
      <c r="Z52" s="37">
        <v>1342</v>
      </c>
      <c r="AA52" s="40">
        <v>1279</v>
      </c>
      <c r="AB52" s="40">
        <v>1267</v>
      </c>
      <c r="AC52" s="40">
        <v>1329</v>
      </c>
      <c r="AD52" s="40">
        <v>1279</v>
      </c>
      <c r="AE52" s="40">
        <v>1229</v>
      </c>
      <c r="AF52" s="40">
        <v>2258</v>
      </c>
      <c r="AG52" s="38"/>
      <c r="AH52" s="39">
        <f t="shared" si="3"/>
        <v>39982</v>
      </c>
      <c r="AI52" s="3"/>
      <c r="AJ52" s="3"/>
    </row>
    <row r="53" spans="1:37">
      <c r="A53" s="34">
        <v>45</v>
      </c>
      <c r="B53" s="35" t="s">
        <v>54</v>
      </c>
      <c r="C53" s="36">
        <v>1417</v>
      </c>
      <c r="D53" s="37">
        <v>1405</v>
      </c>
      <c r="E53" s="37">
        <v>1254</v>
      </c>
      <c r="F53" s="37">
        <v>1304</v>
      </c>
      <c r="G53" s="37">
        <v>1380</v>
      </c>
      <c r="H53" s="37">
        <v>1342</v>
      </c>
      <c r="I53" s="37">
        <v>1141</v>
      </c>
      <c r="J53" s="37">
        <v>1342</v>
      </c>
      <c r="K53" s="37">
        <v>1242</v>
      </c>
      <c r="L53" s="37">
        <v>1317</v>
      </c>
      <c r="M53" s="37">
        <v>1292</v>
      </c>
      <c r="N53" s="37">
        <v>1229</v>
      </c>
      <c r="O53" s="37">
        <v>1279</v>
      </c>
      <c r="P53" s="37">
        <v>1204</v>
      </c>
      <c r="Q53" s="37">
        <v>1204</v>
      </c>
      <c r="R53" s="37">
        <v>1217</v>
      </c>
      <c r="S53" s="37">
        <v>1304</v>
      </c>
      <c r="T53" s="37">
        <v>1267</v>
      </c>
      <c r="U53" s="37">
        <v>1179</v>
      </c>
      <c r="V53" s="37">
        <v>1242</v>
      </c>
      <c r="W53" s="37">
        <v>1304</v>
      </c>
      <c r="X53" s="37">
        <v>1317</v>
      </c>
      <c r="Y53" s="37">
        <v>1329</v>
      </c>
      <c r="Z53" s="37">
        <v>1329</v>
      </c>
      <c r="AA53" s="37">
        <v>1292</v>
      </c>
      <c r="AB53" s="37">
        <v>1317</v>
      </c>
      <c r="AC53" s="37">
        <v>1317</v>
      </c>
      <c r="AD53" s="37">
        <v>1267</v>
      </c>
      <c r="AE53" s="37">
        <v>1254</v>
      </c>
      <c r="AF53" s="37">
        <v>2270</v>
      </c>
      <c r="AG53" s="38"/>
      <c r="AH53" s="39">
        <f t="shared" si="3"/>
        <v>39557</v>
      </c>
      <c r="AI53" s="3"/>
      <c r="AJ53" s="3"/>
    </row>
    <row r="54" spans="1:37">
      <c r="A54" s="34">
        <v>46</v>
      </c>
      <c r="B54" s="35" t="s">
        <v>55</v>
      </c>
      <c r="C54" s="36">
        <v>1304</v>
      </c>
      <c r="D54" s="37">
        <v>1317</v>
      </c>
      <c r="E54" s="37">
        <v>1191</v>
      </c>
      <c r="F54" s="37">
        <v>1292</v>
      </c>
      <c r="G54" s="37">
        <v>1304</v>
      </c>
      <c r="H54" s="37">
        <v>1141</v>
      </c>
      <c r="I54" s="37">
        <v>1229</v>
      </c>
      <c r="J54" s="37">
        <v>1292</v>
      </c>
      <c r="K54" s="37">
        <v>1267</v>
      </c>
      <c r="L54" s="37">
        <v>1267</v>
      </c>
      <c r="M54" s="37">
        <v>1292</v>
      </c>
      <c r="N54" s="37">
        <v>1204</v>
      </c>
      <c r="O54" s="37">
        <v>1254</v>
      </c>
      <c r="P54" s="37">
        <v>1166</v>
      </c>
      <c r="Q54" s="37">
        <v>1204</v>
      </c>
      <c r="R54" s="37">
        <v>1242</v>
      </c>
      <c r="S54" s="37">
        <v>1254</v>
      </c>
      <c r="T54" s="37">
        <v>1242</v>
      </c>
      <c r="U54" s="37">
        <v>1304</v>
      </c>
      <c r="V54" s="37">
        <v>1204</v>
      </c>
      <c r="W54" s="37">
        <v>1329</v>
      </c>
      <c r="X54" s="37">
        <v>1304</v>
      </c>
      <c r="Y54" s="37">
        <v>1355</v>
      </c>
      <c r="Z54" s="37">
        <v>1355</v>
      </c>
      <c r="AA54" s="37">
        <v>1217</v>
      </c>
      <c r="AB54" s="37">
        <v>1267</v>
      </c>
      <c r="AC54" s="37">
        <v>1304</v>
      </c>
      <c r="AD54" s="37">
        <v>1254</v>
      </c>
      <c r="AE54" s="37">
        <v>1191</v>
      </c>
      <c r="AF54" s="37">
        <v>2295</v>
      </c>
      <c r="AG54" s="38"/>
      <c r="AH54" s="39">
        <f t="shared" si="3"/>
        <v>38841</v>
      </c>
      <c r="AI54" s="3"/>
      <c r="AJ54" s="3"/>
    </row>
    <row r="55" spans="1:37">
      <c r="A55" s="34">
        <v>47</v>
      </c>
      <c r="B55" s="35" t="s">
        <v>56</v>
      </c>
      <c r="C55" s="36">
        <v>1229</v>
      </c>
      <c r="D55" s="37">
        <v>1166</v>
      </c>
      <c r="E55" s="37">
        <v>1279</v>
      </c>
      <c r="F55" s="37">
        <v>1166</v>
      </c>
      <c r="G55" s="37">
        <v>1204</v>
      </c>
      <c r="H55" s="37">
        <v>991</v>
      </c>
      <c r="I55" s="37">
        <v>1204</v>
      </c>
      <c r="J55" s="37">
        <v>1204</v>
      </c>
      <c r="K55" s="37">
        <v>1254</v>
      </c>
      <c r="L55" s="37">
        <v>1204</v>
      </c>
      <c r="M55" s="37">
        <v>1267</v>
      </c>
      <c r="N55" s="37">
        <v>1191</v>
      </c>
      <c r="O55" s="37">
        <v>1217</v>
      </c>
      <c r="P55" s="37">
        <v>1154</v>
      </c>
      <c r="Q55" s="37">
        <v>1204</v>
      </c>
      <c r="R55" s="37">
        <v>1179</v>
      </c>
      <c r="S55" s="37">
        <v>1254</v>
      </c>
      <c r="T55" s="37">
        <v>1204</v>
      </c>
      <c r="U55" s="37">
        <v>1217</v>
      </c>
      <c r="V55" s="37">
        <v>1154</v>
      </c>
      <c r="W55" s="37">
        <v>1191</v>
      </c>
      <c r="X55" s="37">
        <v>1267</v>
      </c>
      <c r="Y55" s="37">
        <v>1304</v>
      </c>
      <c r="Z55" s="37">
        <v>1279</v>
      </c>
      <c r="AA55" s="37">
        <v>1104</v>
      </c>
      <c r="AB55" s="37">
        <v>1254</v>
      </c>
      <c r="AC55" s="37">
        <v>1242</v>
      </c>
      <c r="AD55" s="37">
        <v>1229</v>
      </c>
      <c r="AE55" s="37">
        <v>1166</v>
      </c>
      <c r="AF55" s="37">
        <v>2132</v>
      </c>
      <c r="AG55" s="38"/>
      <c r="AH55" s="39">
        <f t="shared" si="3"/>
        <v>37110</v>
      </c>
      <c r="AI55" s="3"/>
      <c r="AJ55" s="3"/>
    </row>
    <row r="56" spans="1:37" ht="14.25" thickBot="1">
      <c r="A56" s="42">
        <v>48</v>
      </c>
      <c r="B56" s="43" t="s">
        <v>82</v>
      </c>
      <c r="C56" s="44">
        <v>1254</v>
      </c>
      <c r="D56" s="45">
        <v>1166</v>
      </c>
      <c r="E56" s="45">
        <v>1279</v>
      </c>
      <c r="F56" s="45">
        <v>1217</v>
      </c>
      <c r="G56" s="45">
        <v>1254</v>
      </c>
      <c r="H56" s="45">
        <v>1028</v>
      </c>
      <c r="I56" s="45">
        <v>1242</v>
      </c>
      <c r="J56" s="45">
        <v>1304</v>
      </c>
      <c r="K56" s="45">
        <v>1116</v>
      </c>
      <c r="L56" s="45">
        <v>1279</v>
      </c>
      <c r="M56" s="45">
        <v>1317</v>
      </c>
      <c r="N56" s="45">
        <v>1191</v>
      </c>
      <c r="O56" s="45">
        <v>1229</v>
      </c>
      <c r="P56" s="45">
        <v>1204</v>
      </c>
      <c r="Q56" s="45">
        <v>1179</v>
      </c>
      <c r="R56" s="45">
        <v>1229</v>
      </c>
      <c r="S56" s="45">
        <v>1267</v>
      </c>
      <c r="T56" s="45">
        <v>1242</v>
      </c>
      <c r="U56" s="45">
        <v>1217</v>
      </c>
      <c r="V56" s="45">
        <v>1104</v>
      </c>
      <c r="W56" s="45">
        <v>1254</v>
      </c>
      <c r="X56" s="45">
        <v>1292</v>
      </c>
      <c r="Y56" s="45">
        <v>1355</v>
      </c>
      <c r="Z56" s="45">
        <v>1329</v>
      </c>
      <c r="AA56" s="45">
        <v>1179</v>
      </c>
      <c r="AB56" s="45">
        <v>1279</v>
      </c>
      <c r="AC56" s="45">
        <v>1304</v>
      </c>
      <c r="AD56" s="45">
        <v>1229</v>
      </c>
      <c r="AE56" s="45">
        <v>1179</v>
      </c>
      <c r="AF56" s="45">
        <v>2195</v>
      </c>
      <c r="AG56" s="46"/>
      <c r="AH56" s="47">
        <f t="shared" si="3"/>
        <v>37913</v>
      </c>
      <c r="AI56" s="3"/>
      <c r="AJ56" s="3"/>
    </row>
    <row r="57" spans="1:37">
      <c r="A57" s="97" t="s">
        <v>58</v>
      </c>
      <c r="B57" s="98"/>
      <c r="C57" s="48">
        <f>SUM(C9:C56)</f>
        <v>63402</v>
      </c>
      <c r="D57" s="49">
        <f t="shared" ref="D57:AG57" si="4">SUM(D9:D56)</f>
        <v>61882</v>
      </c>
      <c r="E57" s="49">
        <f t="shared" si="4"/>
        <v>58157</v>
      </c>
      <c r="F57" s="49">
        <f t="shared" si="4"/>
        <v>60753</v>
      </c>
      <c r="G57" s="49">
        <f t="shared" si="4"/>
        <v>62782</v>
      </c>
      <c r="H57" s="49">
        <f t="shared" si="4"/>
        <v>62136</v>
      </c>
      <c r="I57" s="49">
        <f t="shared" si="4"/>
        <v>54670</v>
      </c>
      <c r="J57" s="49">
        <f t="shared" si="4"/>
        <v>58618</v>
      </c>
      <c r="K57" s="50">
        <f t="shared" si="4"/>
        <v>57803</v>
      </c>
      <c r="L57" s="49">
        <f t="shared" si="4"/>
        <v>58381</v>
      </c>
      <c r="M57" s="49">
        <f t="shared" si="4"/>
        <v>57229</v>
      </c>
      <c r="N57" s="49">
        <f t="shared" si="4"/>
        <v>57100</v>
      </c>
      <c r="O57" s="49">
        <f t="shared" si="4"/>
        <v>56247</v>
      </c>
      <c r="P57" s="49">
        <f t="shared" si="4"/>
        <v>57052</v>
      </c>
      <c r="Q57" s="49">
        <f t="shared" si="4"/>
        <v>55807</v>
      </c>
      <c r="R57" s="49">
        <f t="shared" si="4"/>
        <v>55376</v>
      </c>
      <c r="S57" s="49">
        <f t="shared" si="4"/>
        <v>58369</v>
      </c>
      <c r="T57" s="49">
        <f t="shared" si="4"/>
        <v>56660</v>
      </c>
      <c r="U57" s="49">
        <f t="shared" si="4"/>
        <v>56547</v>
      </c>
      <c r="V57" s="49">
        <f t="shared" si="4"/>
        <v>55984</v>
      </c>
      <c r="W57" s="49">
        <f t="shared" si="4"/>
        <v>56962</v>
      </c>
      <c r="X57" s="49">
        <f t="shared" si="4"/>
        <v>59185</v>
      </c>
      <c r="Y57" s="49">
        <f t="shared" si="4"/>
        <v>58142</v>
      </c>
      <c r="Z57" s="49">
        <f t="shared" si="4"/>
        <v>61328</v>
      </c>
      <c r="AA57" s="49">
        <f t="shared" si="4"/>
        <v>57469</v>
      </c>
      <c r="AB57" s="49">
        <f t="shared" si="4"/>
        <v>56562</v>
      </c>
      <c r="AC57" s="49">
        <f t="shared" si="4"/>
        <v>57593</v>
      </c>
      <c r="AD57" s="49">
        <f t="shared" si="4"/>
        <v>59135</v>
      </c>
      <c r="AE57" s="49">
        <f t="shared" si="4"/>
        <v>57262</v>
      </c>
      <c r="AF57" s="49">
        <f t="shared" si="4"/>
        <v>73422</v>
      </c>
      <c r="AG57" s="49">
        <f t="shared" si="4"/>
        <v>0</v>
      </c>
      <c r="AH57" s="51">
        <f>SUM(AH9:AH56)</f>
        <v>1762015</v>
      </c>
      <c r="AI57" s="52">
        <f>SUM(C57:AG57)</f>
        <v>1762015</v>
      </c>
      <c r="AJ57" s="3"/>
    </row>
    <row r="58" spans="1:37" ht="14.25" thickBot="1">
      <c r="A58" s="99" t="s">
        <v>59</v>
      </c>
      <c r="B58" s="100"/>
      <c r="C58" s="53">
        <f>+SUM(C25:C52)*C$7</f>
        <v>38870</v>
      </c>
      <c r="D58" s="53">
        <f>+SUM(D25:D52)*D$7</f>
        <v>37638</v>
      </c>
      <c r="E58" s="53">
        <f t="shared" ref="E58:AD58" si="5">+SUM(E25:E52)*E$7</f>
        <v>0</v>
      </c>
      <c r="F58" s="53">
        <f t="shared" si="5"/>
        <v>36810</v>
      </c>
      <c r="G58" s="53">
        <f t="shared" si="5"/>
        <v>38527</v>
      </c>
      <c r="H58" s="53">
        <f t="shared" si="5"/>
        <v>38204</v>
      </c>
      <c r="I58" s="53">
        <f t="shared" si="5"/>
        <v>33286</v>
      </c>
      <c r="J58" s="53">
        <f t="shared" si="5"/>
        <v>33684</v>
      </c>
      <c r="K58" s="53">
        <f t="shared" si="5"/>
        <v>33195</v>
      </c>
      <c r="L58" s="53">
        <f t="shared" si="5"/>
        <v>0</v>
      </c>
      <c r="M58" s="53">
        <f t="shared" si="5"/>
        <v>32483</v>
      </c>
      <c r="N58" s="53">
        <f t="shared" si="5"/>
        <v>32808</v>
      </c>
      <c r="O58" s="53">
        <f t="shared" si="5"/>
        <v>32030</v>
      </c>
      <c r="P58" s="53">
        <f t="shared" si="5"/>
        <v>33223</v>
      </c>
      <c r="Q58" s="53">
        <f t="shared" si="5"/>
        <v>32455</v>
      </c>
      <c r="R58" s="53">
        <f t="shared" si="5"/>
        <v>31694</v>
      </c>
      <c r="S58" s="53">
        <f t="shared" si="5"/>
        <v>0</v>
      </c>
      <c r="T58" s="53">
        <f t="shared" si="5"/>
        <v>0</v>
      </c>
      <c r="U58" s="53">
        <f t="shared" si="5"/>
        <v>32768</v>
      </c>
      <c r="V58" s="53">
        <f t="shared" si="5"/>
        <v>32141</v>
      </c>
      <c r="W58" s="53">
        <f t="shared" si="5"/>
        <v>33209</v>
      </c>
      <c r="X58" s="53">
        <f t="shared" si="5"/>
        <v>34403</v>
      </c>
      <c r="Y58" s="53">
        <f t="shared" si="5"/>
        <v>0</v>
      </c>
      <c r="Z58" s="53">
        <f t="shared" si="5"/>
        <v>0</v>
      </c>
      <c r="AA58" s="53">
        <f t="shared" si="5"/>
        <v>32784</v>
      </c>
      <c r="AB58" s="53">
        <f t="shared" si="5"/>
        <v>32596</v>
      </c>
      <c r="AC58" s="53">
        <f t="shared" si="5"/>
        <v>33060</v>
      </c>
      <c r="AD58" s="53">
        <f t="shared" si="5"/>
        <v>33890</v>
      </c>
      <c r="AE58" s="53">
        <f>+SUM(AE25:AE52)*AE$7</f>
        <v>32582</v>
      </c>
      <c r="AF58" s="53">
        <f>+SUM(AF25:AF52)*AF$7</f>
        <v>45278</v>
      </c>
      <c r="AG58" s="53">
        <f>+SUM(AG25:AG52)*AG$7</f>
        <v>0</v>
      </c>
      <c r="AH58" s="66">
        <f>SUM(C58:AG58)</f>
        <v>827618</v>
      </c>
      <c r="AI58" s="52">
        <f>AH58</f>
        <v>827618</v>
      </c>
      <c r="AJ58" s="54"/>
      <c r="AK58" s="54"/>
    </row>
    <row r="59" spans="1:37">
      <c r="A59" s="99" t="s">
        <v>60</v>
      </c>
      <c r="B59" s="100"/>
      <c r="C59" s="53">
        <f>IF(C58=0,SUM(C25:C52),0)</f>
        <v>0</v>
      </c>
      <c r="D59" s="53">
        <f>IF(D58=0,SUM(D25:D52),0)</f>
        <v>0</v>
      </c>
      <c r="E59" s="53">
        <f t="shared" ref="E59:AD59" si="6">IF(E58=0,SUM(E25:E52),0)</f>
        <v>33349</v>
      </c>
      <c r="F59" s="53">
        <f t="shared" si="6"/>
        <v>0</v>
      </c>
      <c r="G59" s="53">
        <f t="shared" si="6"/>
        <v>0</v>
      </c>
      <c r="H59" s="53">
        <f t="shared" si="6"/>
        <v>0</v>
      </c>
      <c r="I59" s="53">
        <f t="shared" si="6"/>
        <v>0</v>
      </c>
      <c r="J59" s="53">
        <f t="shared" si="6"/>
        <v>0</v>
      </c>
      <c r="K59" s="53">
        <f t="shared" si="6"/>
        <v>0</v>
      </c>
      <c r="L59" s="53">
        <f t="shared" si="6"/>
        <v>33436</v>
      </c>
      <c r="M59" s="53">
        <f t="shared" si="6"/>
        <v>0</v>
      </c>
      <c r="N59" s="53">
        <f t="shared" si="6"/>
        <v>0</v>
      </c>
      <c r="O59" s="53">
        <f t="shared" si="6"/>
        <v>0</v>
      </c>
      <c r="P59" s="53">
        <f t="shared" si="6"/>
        <v>0</v>
      </c>
      <c r="Q59" s="53">
        <f t="shared" si="6"/>
        <v>0</v>
      </c>
      <c r="R59" s="53">
        <f t="shared" si="6"/>
        <v>0</v>
      </c>
      <c r="S59" s="53">
        <f t="shared" si="6"/>
        <v>33913</v>
      </c>
      <c r="T59" s="53">
        <f t="shared" si="6"/>
        <v>32718</v>
      </c>
      <c r="U59" s="53">
        <f t="shared" si="6"/>
        <v>0</v>
      </c>
      <c r="V59" s="53">
        <f t="shared" si="6"/>
        <v>0</v>
      </c>
      <c r="W59" s="53">
        <f t="shared" si="6"/>
        <v>0</v>
      </c>
      <c r="X59" s="53">
        <f t="shared" si="6"/>
        <v>0</v>
      </c>
      <c r="Y59" s="53">
        <f t="shared" si="6"/>
        <v>33523</v>
      </c>
      <c r="Z59" s="53">
        <f t="shared" si="6"/>
        <v>35055</v>
      </c>
      <c r="AA59" s="53">
        <f t="shared" si="6"/>
        <v>0</v>
      </c>
      <c r="AB59" s="53">
        <f t="shared" si="6"/>
        <v>0</v>
      </c>
      <c r="AC59" s="53">
        <f t="shared" si="6"/>
        <v>0</v>
      </c>
      <c r="AD59" s="53">
        <f t="shared" si="6"/>
        <v>0</v>
      </c>
      <c r="AE59" s="53">
        <f>IF(AE58=0,SUM(AE25:AE52),0)</f>
        <v>0</v>
      </c>
      <c r="AF59" s="53">
        <f>IF(AF58=0,SUM(AF25:AF52),0)</f>
        <v>0</v>
      </c>
      <c r="AG59" s="53">
        <f>IF(AG58=0,SUM(AG25:AG52),0)</f>
        <v>0</v>
      </c>
      <c r="AH59" s="66">
        <f>SUM(C59:AG59)</f>
        <v>201994</v>
      </c>
      <c r="AI59" s="55">
        <f>AH59+AH60</f>
        <v>934397</v>
      </c>
      <c r="AK59" s="2"/>
    </row>
    <row r="60" spans="1:37" ht="14.25" thickBot="1">
      <c r="A60" s="101" t="s">
        <v>61</v>
      </c>
      <c r="B60" s="102"/>
      <c r="C60" s="56">
        <f>+C57-C58-C59</f>
        <v>24532</v>
      </c>
      <c r="D60" s="56">
        <f>+D57-D58-D59</f>
        <v>24244</v>
      </c>
      <c r="E60" s="56">
        <f t="shared" ref="E60:AD60" si="7">+E57-E58-E59</f>
        <v>24808</v>
      </c>
      <c r="F60" s="56">
        <f t="shared" si="7"/>
        <v>23943</v>
      </c>
      <c r="G60" s="56">
        <f t="shared" si="7"/>
        <v>24255</v>
      </c>
      <c r="H60" s="56">
        <f>+H57-H58-H59</f>
        <v>23932</v>
      </c>
      <c r="I60" s="56">
        <f t="shared" si="7"/>
        <v>21384</v>
      </c>
      <c r="J60" s="56">
        <f t="shared" si="7"/>
        <v>24934</v>
      </c>
      <c r="K60" s="56">
        <f t="shared" si="7"/>
        <v>24608</v>
      </c>
      <c r="L60" s="56">
        <f t="shared" si="7"/>
        <v>24945</v>
      </c>
      <c r="M60" s="56">
        <f t="shared" si="7"/>
        <v>24746</v>
      </c>
      <c r="N60" s="56">
        <f t="shared" si="7"/>
        <v>24292</v>
      </c>
      <c r="O60" s="56">
        <f t="shared" si="7"/>
        <v>24217</v>
      </c>
      <c r="P60" s="56">
        <f t="shared" si="7"/>
        <v>23829</v>
      </c>
      <c r="Q60" s="56">
        <f t="shared" si="7"/>
        <v>23352</v>
      </c>
      <c r="R60" s="56">
        <f t="shared" si="7"/>
        <v>23682</v>
      </c>
      <c r="S60" s="56">
        <f t="shared" si="7"/>
        <v>24456</v>
      </c>
      <c r="T60" s="56">
        <f t="shared" si="7"/>
        <v>23942</v>
      </c>
      <c r="U60" s="56">
        <f t="shared" si="7"/>
        <v>23779</v>
      </c>
      <c r="V60" s="56">
        <f t="shared" si="7"/>
        <v>23843</v>
      </c>
      <c r="W60" s="56">
        <f t="shared" si="7"/>
        <v>23753</v>
      </c>
      <c r="X60" s="56">
        <f t="shared" si="7"/>
        <v>24782</v>
      </c>
      <c r="Y60" s="56">
        <f t="shared" si="7"/>
        <v>24619</v>
      </c>
      <c r="Z60" s="56">
        <f t="shared" si="7"/>
        <v>26273</v>
      </c>
      <c r="AA60" s="56">
        <f t="shared" si="7"/>
        <v>24685</v>
      </c>
      <c r="AB60" s="56">
        <f t="shared" si="7"/>
        <v>23966</v>
      </c>
      <c r="AC60" s="56">
        <f t="shared" si="7"/>
        <v>24533</v>
      </c>
      <c r="AD60" s="56">
        <f t="shared" si="7"/>
        <v>25245</v>
      </c>
      <c r="AE60" s="56">
        <f>+AE57-AE58-AE59</f>
        <v>24680</v>
      </c>
      <c r="AF60" s="56">
        <f>+AF57-AF58-AF59</f>
        <v>28144</v>
      </c>
      <c r="AG60" s="56">
        <f>+AG57-AG58-AG59</f>
        <v>0</v>
      </c>
      <c r="AH60" s="67">
        <f>SUM(C60:AG60)</f>
        <v>732403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2333</v>
      </c>
      <c r="AH62" s="1" t="s">
        <v>63</v>
      </c>
    </row>
    <row r="63" spans="1:37" ht="18.75" hidden="1">
      <c r="AF63" s="60" t="s">
        <v>64</v>
      </c>
      <c r="AG63" s="54">
        <f>MIN(C9:AG56)</f>
        <v>903</v>
      </c>
      <c r="AH63" s="1" t="s">
        <v>63</v>
      </c>
    </row>
    <row r="64" spans="1:37" hidden="1"/>
    <row r="65" spans="1:40" ht="14.25" hidden="1" thickBot="1"/>
    <row r="66" spans="1:40" hidden="1">
      <c r="B66" s="61">
        <v>43323</v>
      </c>
    </row>
    <row r="67" spans="1:40" hidden="1">
      <c r="B67" s="62">
        <v>43360</v>
      </c>
    </row>
    <row r="68" spans="1:40" hidden="1">
      <c r="B68" s="62">
        <v>43367</v>
      </c>
    </row>
    <row r="69" spans="1:40" hidden="1">
      <c r="B69" s="62">
        <v>43381</v>
      </c>
    </row>
    <row r="70" spans="1:40" s="2" customFormat="1" hidden="1">
      <c r="A70" s="3"/>
      <c r="B70" s="62">
        <v>43407</v>
      </c>
      <c r="AK70" s="3"/>
      <c r="AL70" s="3"/>
      <c r="AM70" s="3"/>
      <c r="AN70" s="3"/>
    </row>
    <row r="71" spans="1:40" s="2" customFormat="1" hidden="1">
      <c r="A71" s="3"/>
      <c r="B71" s="62">
        <v>43427</v>
      </c>
      <c r="AK71" s="3"/>
      <c r="AL71" s="3"/>
      <c r="AM71" s="3"/>
      <c r="AN71" s="3"/>
    </row>
    <row r="72" spans="1:40" s="2" customFormat="1" ht="14.25" hidden="1" thickBot="1">
      <c r="A72" s="3"/>
      <c r="B72" s="63"/>
      <c r="AK72" s="3"/>
      <c r="AL72" s="3"/>
      <c r="AM72" s="3"/>
      <c r="AN72" s="3"/>
    </row>
    <row r="73" spans="1:40" hidden="1"/>
    <row r="74" spans="1:40" hidden="1"/>
  </sheetData>
  <mergeCells count="14">
    <mergeCell ref="F2:I2"/>
    <mergeCell ref="K2:N2"/>
    <mergeCell ref="G4:H4"/>
    <mergeCell ref="L4:M4"/>
    <mergeCell ref="O2:AG2"/>
    <mergeCell ref="P4:Q4"/>
    <mergeCell ref="U4:V4"/>
    <mergeCell ref="Z4:AA4"/>
    <mergeCell ref="AE4:AF4"/>
    <mergeCell ref="A7:B7"/>
    <mergeCell ref="A57:B57"/>
    <mergeCell ref="A58:B58"/>
    <mergeCell ref="A59:B59"/>
    <mergeCell ref="A60:B60"/>
  </mergeCells>
  <phoneticPr fontId="2"/>
  <conditionalFormatting sqref="C7:AG7">
    <cfRule type="cellIs" dxfId="9" priority="3" stopIfTrue="1" operator="equal">
      <formula>0</formula>
    </cfRule>
  </conditionalFormatting>
  <conditionalFormatting sqref="C9:AG60">
    <cfRule type="expression" dxfId="8" priority="5" stopIfTrue="1">
      <formula>+WEEKDAY(#REF!,2)&gt;=6</formula>
    </cfRule>
  </conditionalFormatting>
  <conditionalFormatting sqref="C61:AH61 AJ61">
    <cfRule type="expression" dxfId="7" priority="4" stopIfTrue="1">
      <formula>+WEEKDAY(#REF!,2)&gt;=6</formula>
    </cfRule>
  </conditionalFormatting>
  <conditionalFormatting sqref="AI60">
    <cfRule type="expression" dxfId="6" priority="2" stopIfTrue="1">
      <formula>+WEEKDAY(#REF!,2)&gt;=6</formula>
    </cfRule>
  </conditionalFormatting>
  <conditionalFormatting sqref="AI61">
    <cfRule type="expression" dxfId="5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AE4" sqref="AE4:AF4"/>
      <selection pane="topRight" activeCell="AE4" sqref="AE4:AF4"/>
      <selection pane="bottomLeft" activeCell="AE4" sqref="AE4:AF4"/>
      <selection pane="bottomRight" activeCell="N4" sqref="N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1" t="s">
        <v>84</v>
      </c>
      <c r="G2" s="82"/>
      <c r="H2" s="82"/>
      <c r="I2" s="83"/>
      <c r="K2" s="84" t="s">
        <v>85</v>
      </c>
      <c r="L2" s="85"/>
      <c r="M2" s="85"/>
      <c r="N2" s="86"/>
      <c r="O2" s="103" t="s">
        <v>0</v>
      </c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6"/>
      <c r="AH2" s="3"/>
    </row>
    <row r="3" spans="1:36" ht="19.5" thickBot="1">
      <c r="A3" s="1"/>
      <c r="B3" s="1"/>
      <c r="F3" s="75"/>
      <c r="G3" s="76"/>
      <c r="H3" s="76"/>
      <c r="I3" s="77"/>
      <c r="K3" s="75"/>
      <c r="L3" s="76"/>
      <c r="M3" s="76"/>
      <c r="N3" s="77"/>
      <c r="O3" s="7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87">
        <f>L4+P4</f>
        <v>3742560</v>
      </c>
      <c r="H4" s="88"/>
      <c r="I4" s="8" t="s">
        <v>2</v>
      </c>
      <c r="K4" s="7" t="s">
        <v>1</v>
      </c>
      <c r="L4" s="94">
        <v>1947808</v>
      </c>
      <c r="M4" s="95"/>
      <c r="N4" s="8" t="s">
        <v>2</v>
      </c>
      <c r="O4" s="9" t="s">
        <v>1</v>
      </c>
      <c r="P4" s="89">
        <f>SUM(C57:AG57)</f>
        <v>1794752</v>
      </c>
      <c r="Q4" s="90"/>
      <c r="R4" s="9" t="s">
        <v>3</v>
      </c>
      <c r="S4" s="9"/>
      <c r="T4" s="10" t="s">
        <v>5</v>
      </c>
      <c r="U4" s="91">
        <f>IF(AND(MONTH(A7)&gt;=7,MONTH(A7)&lt;=9),SUM(C58:AG58),0)</f>
        <v>0</v>
      </c>
      <c r="V4" s="92"/>
      <c r="W4" s="11" t="s">
        <v>4</v>
      </c>
      <c r="X4" s="12"/>
      <c r="Y4" s="10" t="s">
        <v>6</v>
      </c>
      <c r="Z4" s="91">
        <f>SUM(C58:AG58)-U4</f>
        <v>856993</v>
      </c>
      <c r="AA4" s="92"/>
      <c r="AB4" s="11" t="s">
        <v>3</v>
      </c>
      <c r="AC4" s="9"/>
      <c r="AD4" s="10" t="s">
        <v>83</v>
      </c>
      <c r="AE4" s="91">
        <f>SUM(AH59:AH60)</f>
        <v>937759</v>
      </c>
      <c r="AF4" s="93"/>
      <c r="AG4" s="13" t="s">
        <v>3</v>
      </c>
      <c r="AH4" s="14"/>
    </row>
    <row r="5" spans="1:36" ht="19.5" thickTop="1">
      <c r="A5" s="1"/>
      <c r="B5" s="1"/>
      <c r="F5" s="78"/>
      <c r="G5" s="79"/>
      <c r="H5" s="79"/>
      <c r="I5" s="80"/>
      <c r="K5" s="78"/>
      <c r="L5" s="79"/>
      <c r="M5" s="79"/>
      <c r="N5" s="80"/>
      <c r="O5" s="72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96">
        <v>45200</v>
      </c>
      <c r="B7" s="96"/>
      <c r="C7" s="22">
        <f>IF(OR(WEEKDAY(C$8,1)=1,C$8=$B$66,C$8=$B$67,C$8=$B$68,C$8=$B$69,C$8=$B$70,C$8=$B$71,C$8=$B$72),0,1)</f>
        <v>0</v>
      </c>
      <c r="D7" s="22">
        <f>IF(OR(WEEKDAY(D$8,1)=1,D$8=$B$66,D$8=$B$67,D$8=$B$68,D$8=$B$69,D$8=$B$70,D$8=$B$71,D$8=$B$72),0,1)</f>
        <v>1</v>
      </c>
      <c r="E7" s="22">
        <f t="shared" ref="E7:AG7" si="0">IF(OR(WEEKDAY(E$8,1)=1,E$8=$B$66,E$8=$B$67,E$8=$B$68,E$8=$B$69,E$8=$B$70,E$8=$B$71,E$8=$B$72),0,1)</f>
        <v>1</v>
      </c>
      <c r="F7" s="22">
        <f t="shared" si="0"/>
        <v>1</v>
      </c>
      <c r="G7" s="22">
        <f t="shared" si="0"/>
        <v>1</v>
      </c>
      <c r="H7" s="22">
        <f t="shared" si="0"/>
        <v>1</v>
      </c>
      <c r="I7" s="22">
        <f t="shared" si="0"/>
        <v>1</v>
      </c>
      <c r="J7" s="22">
        <f t="shared" si="0"/>
        <v>0</v>
      </c>
      <c r="K7" s="22">
        <v>0</v>
      </c>
      <c r="L7" s="22">
        <f t="shared" si="0"/>
        <v>1</v>
      </c>
      <c r="M7" s="22">
        <f t="shared" si="0"/>
        <v>1</v>
      </c>
      <c r="N7" s="22">
        <f t="shared" si="0"/>
        <v>1</v>
      </c>
      <c r="O7" s="22">
        <f t="shared" si="0"/>
        <v>1</v>
      </c>
      <c r="P7" s="22">
        <f t="shared" si="0"/>
        <v>1</v>
      </c>
      <c r="Q7" s="22">
        <f t="shared" si="0"/>
        <v>0</v>
      </c>
      <c r="R7" s="22">
        <f t="shared" si="0"/>
        <v>1</v>
      </c>
      <c r="S7" s="22">
        <f t="shared" si="0"/>
        <v>1</v>
      </c>
      <c r="T7" s="22">
        <f t="shared" si="0"/>
        <v>1</v>
      </c>
      <c r="U7" s="22">
        <f t="shared" si="0"/>
        <v>1</v>
      </c>
      <c r="V7" s="22">
        <f t="shared" si="0"/>
        <v>1</v>
      </c>
      <c r="W7" s="22">
        <f t="shared" si="0"/>
        <v>1</v>
      </c>
      <c r="X7" s="22">
        <f t="shared" si="0"/>
        <v>0</v>
      </c>
      <c r="Y7" s="22">
        <f t="shared" si="0"/>
        <v>1</v>
      </c>
      <c r="Z7" s="22">
        <f t="shared" si="0"/>
        <v>1</v>
      </c>
      <c r="AA7" s="22">
        <f t="shared" si="0"/>
        <v>1</v>
      </c>
      <c r="AB7" s="22">
        <f t="shared" si="0"/>
        <v>1</v>
      </c>
      <c r="AC7" s="22">
        <f t="shared" si="0"/>
        <v>1</v>
      </c>
      <c r="AD7" s="22">
        <f t="shared" si="0"/>
        <v>1</v>
      </c>
      <c r="AE7" s="22">
        <f t="shared" si="0"/>
        <v>0</v>
      </c>
      <c r="AF7" s="22">
        <f t="shared" si="0"/>
        <v>1</v>
      </c>
      <c r="AG7" s="22">
        <f t="shared" si="0"/>
        <v>1</v>
      </c>
      <c r="AH7" s="22" t="s">
        <v>7</v>
      </c>
      <c r="AI7" s="3"/>
      <c r="AJ7" s="3"/>
    </row>
    <row r="8" spans="1:36" ht="19.5" thickBot="1">
      <c r="A8" s="23"/>
      <c r="B8" s="24" t="s">
        <v>8</v>
      </c>
      <c r="C8" s="25">
        <f>A7</f>
        <v>45200</v>
      </c>
      <c r="D8" s="25">
        <f>+C8+1</f>
        <v>45201</v>
      </c>
      <c r="E8" s="25">
        <f t="shared" ref="E8:AG8" si="1">+D8+1</f>
        <v>45202</v>
      </c>
      <c r="F8" s="25">
        <f t="shared" si="1"/>
        <v>45203</v>
      </c>
      <c r="G8" s="25">
        <f t="shared" si="1"/>
        <v>45204</v>
      </c>
      <c r="H8" s="25">
        <f t="shared" si="1"/>
        <v>45205</v>
      </c>
      <c r="I8" s="25">
        <f t="shared" si="1"/>
        <v>45206</v>
      </c>
      <c r="J8" s="25">
        <f t="shared" si="1"/>
        <v>45207</v>
      </c>
      <c r="K8" s="25">
        <f t="shared" si="1"/>
        <v>45208</v>
      </c>
      <c r="L8" s="25">
        <f t="shared" si="1"/>
        <v>45209</v>
      </c>
      <c r="M8" s="25">
        <f t="shared" si="1"/>
        <v>45210</v>
      </c>
      <c r="N8" s="25">
        <f t="shared" si="1"/>
        <v>45211</v>
      </c>
      <c r="O8" s="25">
        <f t="shared" si="1"/>
        <v>45212</v>
      </c>
      <c r="P8" s="25">
        <f t="shared" si="1"/>
        <v>45213</v>
      </c>
      <c r="Q8" s="25">
        <f t="shared" si="1"/>
        <v>45214</v>
      </c>
      <c r="R8" s="25">
        <f t="shared" si="1"/>
        <v>45215</v>
      </c>
      <c r="S8" s="25">
        <f t="shared" si="1"/>
        <v>45216</v>
      </c>
      <c r="T8" s="25">
        <f t="shared" si="1"/>
        <v>45217</v>
      </c>
      <c r="U8" s="25">
        <f t="shared" si="1"/>
        <v>45218</v>
      </c>
      <c r="V8" s="25">
        <f t="shared" si="1"/>
        <v>45219</v>
      </c>
      <c r="W8" s="25">
        <f t="shared" si="1"/>
        <v>45220</v>
      </c>
      <c r="X8" s="25">
        <f t="shared" si="1"/>
        <v>45221</v>
      </c>
      <c r="Y8" s="25">
        <f t="shared" si="1"/>
        <v>45222</v>
      </c>
      <c r="Z8" s="25">
        <f t="shared" si="1"/>
        <v>45223</v>
      </c>
      <c r="AA8" s="25">
        <f t="shared" si="1"/>
        <v>45224</v>
      </c>
      <c r="AB8" s="25">
        <f t="shared" si="1"/>
        <v>45225</v>
      </c>
      <c r="AC8" s="25">
        <f t="shared" si="1"/>
        <v>45226</v>
      </c>
      <c r="AD8" s="25">
        <f t="shared" si="1"/>
        <v>45227</v>
      </c>
      <c r="AE8" s="25">
        <f t="shared" si="1"/>
        <v>45228</v>
      </c>
      <c r="AF8" s="25">
        <f t="shared" si="1"/>
        <v>45229</v>
      </c>
      <c r="AG8" s="25">
        <f t="shared" si="1"/>
        <v>45230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1991</v>
      </c>
      <c r="D9" s="31">
        <v>1151</v>
      </c>
      <c r="E9" s="31">
        <v>1255</v>
      </c>
      <c r="F9" s="31">
        <v>1128</v>
      </c>
      <c r="G9" s="31">
        <v>1185</v>
      </c>
      <c r="H9" s="31">
        <v>1185</v>
      </c>
      <c r="I9" s="31">
        <v>1209</v>
      </c>
      <c r="J9" s="31">
        <v>1185</v>
      </c>
      <c r="K9" s="31">
        <v>1139</v>
      </c>
      <c r="L9" s="31">
        <v>1174</v>
      </c>
      <c r="M9" s="31">
        <v>1185</v>
      </c>
      <c r="N9" s="31">
        <v>1185</v>
      </c>
      <c r="O9" s="31">
        <v>1162</v>
      </c>
      <c r="P9" s="31">
        <v>1174</v>
      </c>
      <c r="Q9" s="31">
        <v>1220</v>
      </c>
      <c r="R9" s="31">
        <v>1209</v>
      </c>
      <c r="S9" s="31">
        <v>1174</v>
      </c>
      <c r="T9" s="31">
        <v>1128</v>
      </c>
      <c r="U9" s="31">
        <v>1151</v>
      </c>
      <c r="V9" s="31">
        <v>1232</v>
      </c>
      <c r="W9" s="31">
        <v>1185</v>
      </c>
      <c r="X9" s="31">
        <v>1174</v>
      </c>
      <c r="Y9" s="31">
        <v>1209</v>
      </c>
      <c r="Z9" s="31">
        <v>1162</v>
      </c>
      <c r="AA9" s="31">
        <v>1185</v>
      </c>
      <c r="AB9" s="31">
        <v>1255</v>
      </c>
      <c r="AC9" s="31">
        <v>1232</v>
      </c>
      <c r="AD9" s="31">
        <v>1220</v>
      </c>
      <c r="AE9" s="31">
        <v>1243</v>
      </c>
      <c r="AF9" s="31">
        <v>1312</v>
      </c>
      <c r="AG9" s="31">
        <v>1197</v>
      </c>
      <c r="AH9" s="33">
        <f>SUM(C9:AG9)</f>
        <v>37796</v>
      </c>
      <c r="AI9" s="3"/>
      <c r="AJ9" s="3"/>
    </row>
    <row r="10" spans="1:36">
      <c r="A10" s="34">
        <v>2</v>
      </c>
      <c r="B10" s="35" t="s">
        <v>11</v>
      </c>
      <c r="C10" s="36">
        <v>1945</v>
      </c>
      <c r="D10" s="37">
        <v>1266</v>
      </c>
      <c r="E10" s="37">
        <v>1220</v>
      </c>
      <c r="F10" s="37">
        <v>1220</v>
      </c>
      <c r="G10" s="37">
        <v>1174</v>
      </c>
      <c r="H10" s="37">
        <v>1243</v>
      </c>
      <c r="I10" s="37">
        <v>1255</v>
      </c>
      <c r="J10" s="37">
        <v>1162</v>
      </c>
      <c r="K10" s="37">
        <v>1185</v>
      </c>
      <c r="L10" s="37">
        <v>1220</v>
      </c>
      <c r="M10" s="37">
        <v>1232</v>
      </c>
      <c r="N10" s="37">
        <v>1197</v>
      </c>
      <c r="O10" s="37">
        <v>1255</v>
      </c>
      <c r="P10" s="37">
        <v>1232</v>
      </c>
      <c r="Q10" s="37">
        <v>1289</v>
      </c>
      <c r="R10" s="37">
        <v>1278</v>
      </c>
      <c r="S10" s="37">
        <v>1232</v>
      </c>
      <c r="T10" s="37">
        <v>1162</v>
      </c>
      <c r="U10" s="37">
        <v>1209</v>
      </c>
      <c r="V10" s="37">
        <v>1220</v>
      </c>
      <c r="W10" s="37">
        <v>1220</v>
      </c>
      <c r="X10" s="37">
        <v>1197</v>
      </c>
      <c r="Y10" s="37">
        <v>1232</v>
      </c>
      <c r="Z10" s="37">
        <v>1220</v>
      </c>
      <c r="AA10" s="37">
        <v>1174</v>
      </c>
      <c r="AB10" s="37">
        <v>1289</v>
      </c>
      <c r="AC10" s="37">
        <v>1335</v>
      </c>
      <c r="AD10" s="37">
        <v>1243</v>
      </c>
      <c r="AE10" s="37">
        <v>1255</v>
      </c>
      <c r="AF10" s="37">
        <v>1255</v>
      </c>
      <c r="AG10" s="37">
        <v>1232</v>
      </c>
      <c r="AH10" s="39">
        <f t="shared" ref="AH10:AH56" si="2">SUM(C10:AG10)</f>
        <v>38848</v>
      </c>
      <c r="AI10" s="3"/>
      <c r="AJ10" s="3"/>
    </row>
    <row r="11" spans="1:36">
      <c r="A11" s="34">
        <v>3</v>
      </c>
      <c r="B11" s="35" t="s">
        <v>12</v>
      </c>
      <c r="C11" s="36">
        <v>1588</v>
      </c>
      <c r="D11" s="37">
        <v>1220</v>
      </c>
      <c r="E11" s="37">
        <v>1151</v>
      </c>
      <c r="F11" s="37">
        <v>1093</v>
      </c>
      <c r="G11" s="37">
        <v>1151</v>
      </c>
      <c r="H11" s="37">
        <v>1082</v>
      </c>
      <c r="I11" s="37">
        <v>1070</v>
      </c>
      <c r="J11" s="37">
        <v>1151</v>
      </c>
      <c r="K11" s="37">
        <v>1174</v>
      </c>
      <c r="L11" s="37">
        <v>1128</v>
      </c>
      <c r="M11" s="37">
        <v>1070</v>
      </c>
      <c r="N11" s="37">
        <v>1162</v>
      </c>
      <c r="O11" s="37">
        <v>1174</v>
      </c>
      <c r="P11" s="37">
        <v>1105</v>
      </c>
      <c r="Q11" s="37">
        <v>1197</v>
      </c>
      <c r="R11" s="37">
        <v>1151</v>
      </c>
      <c r="S11" s="37">
        <v>1128</v>
      </c>
      <c r="T11" s="37">
        <v>1082</v>
      </c>
      <c r="U11" s="37">
        <v>1116</v>
      </c>
      <c r="V11" s="37">
        <v>1116</v>
      </c>
      <c r="W11" s="37">
        <v>1151</v>
      </c>
      <c r="X11" s="37">
        <v>1151</v>
      </c>
      <c r="Y11" s="37">
        <v>1139</v>
      </c>
      <c r="Z11" s="37">
        <v>1105</v>
      </c>
      <c r="AA11" s="37">
        <v>1082</v>
      </c>
      <c r="AB11" s="37">
        <v>1220</v>
      </c>
      <c r="AC11" s="37">
        <v>1220</v>
      </c>
      <c r="AD11" s="37">
        <v>1289</v>
      </c>
      <c r="AE11" s="37">
        <v>1162</v>
      </c>
      <c r="AF11" s="37">
        <v>1174</v>
      </c>
      <c r="AG11" s="37">
        <v>1139</v>
      </c>
      <c r="AH11" s="39">
        <f t="shared" si="2"/>
        <v>35941</v>
      </c>
      <c r="AI11" s="3"/>
      <c r="AJ11" s="3"/>
    </row>
    <row r="12" spans="1:36">
      <c r="A12" s="34">
        <v>4</v>
      </c>
      <c r="B12" s="35" t="s">
        <v>13</v>
      </c>
      <c r="C12" s="36">
        <v>1577</v>
      </c>
      <c r="D12" s="37">
        <v>1209</v>
      </c>
      <c r="E12" s="37">
        <v>1209</v>
      </c>
      <c r="F12" s="37">
        <v>1174</v>
      </c>
      <c r="G12" s="37">
        <v>1174</v>
      </c>
      <c r="H12" s="37">
        <v>1105</v>
      </c>
      <c r="I12" s="37">
        <v>955</v>
      </c>
      <c r="J12" s="37">
        <v>1151</v>
      </c>
      <c r="K12" s="37">
        <v>1151</v>
      </c>
      <c r="L12" s="37">
        <v>1116</v>
      </c>
      <c r="M12" s="37">
        <v>1185</v>
      </c>
      <c r="N12" s="37">
        <v>1197</v>
      </c>
      <c r="O12" s="37">
        <v>1093</v>
      </c>
      <c r="P12" s="37">
        <v>1139</v>
      </c>
      <c r="Q12" s="37">
        <v>1209</v>
      </c>
      <c r="R12" s="37">
        <v>1082</v>
      </c>
      <c r="S12" s="37">
        <v>1174</v>
      </c>
      <c r="T12" s="37">
        <v>1139</v>
      </c>
      <c r="U12" s="37">
        <v>1139</v>
      </c>
      <c r="V12" s="37">
        <v>1209</v>
      </c>
      <c r="W12" s="37">
        <v>1151</v>
      </c>
      <c r="X12" s="37">
        <v>990</v>
      </c>
      <c r="Y12" s="37">
        <v>1185</v>
      </c>
      <c r="Z12" s="37">
        <v>1162</v>
      </c>
      <c r="AA12" s="37">
        <v>1013</v>
      </c>
      <c r="AB12" s="37">
        <v>1209</v>
      </c>
      <c r="AC12" s="37">
        <v>1278</v>
      </c>
      <c r="AD12" s="37">
        <v>1174</v>
      </c>
      <c r="AE12" s="37">
        <v>1266</v>
      </c>
      <c r="AF12" s="37">
        <v>1185</v>
      </c>
      <c r="AG12" s="37">
        <v>1151</v>
      </c>
      <c r="AH12" s="39">
        <f t="shared" si="2"/>
        <v>36151</v>
      </c>
      <c r="AI12" s="3"/>
      <c r="AJ12" s="3"/>
    </row>
    <row r="13" spans="1:36">
      <c r="A13" s="34">
        <v>5</v>
      </c>
      <c r="B13" s="35" t="s">
        <v>14</v>
      </c>
      <c r="C13" s="36">
        <v>1358</v>
      </c>
      <c r="D13" s="37">
        <v>1197</v>
      </c>
      <c r="E13" s="37">
        <v>1128</v>
      </c>
      <c r="F13" s="37">
        <v>1185</v>
      </c>
      <c r="G13" s="37">
        <v>1185</v>
      </c>
      <c r="H13" s="37">
        <v>1209</v>
      </c>
      <c r="I13" s="37">
        <v>1209</v>
      </c>
      <c r="J13" s="37">
        <v>1232</v>
      </c>
      <c r="K13" s="37">
        <v>1209</v>
      </c>
      <c r="L13" s="37">
        <v>1243</v>
      </c>
      <c r="M13" s="37">
        <v>1185</v>
      </c>
      <c r="N13" s="37">
        <v>1255</v>
      </c>
      <c r="O13" s="37">
        <v>1209</v>
      </c>
      <c r="P13" s="37">
        <v>1151</v>
      </c>
      <c r="Q13" s="37">
        <v>1197</v>
      </c>
      <c r="R13" s="37">
        <v>1185</v>
      </c>
      <c r="S13" s="37">
        <v>1255</v>
      </c>
      <c r="T13" s="37">
        <v>1220</v>
      </c>
      <c r="U13" s="37">
        <v>1209</v>
      </c>
      <c r="V13" s="37">
        <v>1243</v>
      </c>
      <c r="W13" s="37">
        <v>1105</v>
      </c>
      <c r="X13" s="37">
        <v>1162</v>
      </c>
      <c r="Y13" s="37">
        <v>1185</v>
      </c>
      <c r="Z13" s="37">
        <v>1220</v>
      </c>
      <c r="AA13" s="37">
        <v>1151</v>
      </c>
      <c r="AB13" s="37">
        <v>1278</v>
      </c>
      <c r="AC13" s="37">
        <v>1312</v>
      </c>
      <c r="AD13" s="37">
        <v>1266</v>
      </c>
      <c r="AE13" s="37">
        <v>1278</v>
      </c>
      <c r="AF13" s="37">
        <v>1220</v>
      </c>
      <c r="AG13" s="37">
        <v>1197</v>
      </c>
      <c r="AH13" s="39">
        <f t="shared" si="2"/>
        <v>37638</v>
      </c>
      <c r="AI13" s="3"/>
      <c r="AJ13" s="3"/>
    </row>
    <row r="14" spans="1:36">
      <c r="A14" s="34">
        <v>6</v>
      </c>
      <c r="B14" s="35" t="s">
        <v>15</v>
      </c>
      <c r="C14" s="36">
        <v>1185</v>
      </c>
      <c r="D14" s="37">
        <v>1266</v>
      </c>
      <c r="E14" s="37">
        <v>1220</v>
      </c>
      <c r="F14" s="37">
        <v>1197</v>
      </c>
      <c r="G14" s="37">
        <v>1266</v>
      </c>
      <c r="H14" s="37">
        <v>1289</v>
      </c>
      <c r="I14" s="37">
        <v>1301</v>
      </c>
      <c r="J14" s="37">
        <v>1266</v>
      </c>
      <c r="K14" s="37">
        <v>1243</v>
      </c>
      <c r="L14" s="37">
        <v>1232</v>
      </c>
      <c r="M14" s="37">
        <v>1220</v>
      </c>
      <c r="N14" s="37">
        <v>1220</v>
      </c>
      <c r="O14" s="37">
        <v>1255</v>
      </c>
      <c r="P14" s="37">
        <v>1162</v>
      </c>
      <c r="Q14" s="37">
        <v>1243</v>
      </c>
      <c r="R14" s="37">
        <v>1243</v>
      </c>
      <c r="S14" s="37">
        <v>1266</v>
      </c>
      <c r="T14" s="37">
        <v>1220</v>
      </c>
      <c r="U14" s="37">
        <v>1185</v>
      </c>
      <c r="V14" s="37">
        <v>1266</v>
      </c>
      <c r="W14" s="37">
        <v>1151</v>
      </c>
      <c r="X14" s="37">
        <v>1185</v>
      </c>
      <c r="Y14" s="37">
        <v>1139</v>
      </c>
      <c r="Z14" s="37">
        <v>1185</v>
      </c>
      <c r="AA14" s="37">
        <v>1232</v>
      </c>
      <c r="AB14" s="37">
        <v>1289</v>
      </c>
      <c r="AC14" s="37">
        <v>1312</v>
      </c>
      <c r="AD14" s="37">
        <v>1243</v>
      </c>
      <c r="AE14" s="37">
        <v>1278</v>
      </c>
      <c r="AF14" s="37">
        <v>1278</v>
      </c>
      <c r="AG14" s="37">
        <v>1232</v>
      </c>
      <c r="AH14" s="39">
        <f t="shared" si="2"/>
        <v>38269</v>
      </c>
      <c r="AI14" s="3"/>
      <c r="AJ14" s="3"/>
    </row>
    <row r="15" spans="1:36">
      <c r="A15" s="34">
        <v>7</v>
      </c>
      <c r="B15" s="35" t="s">
        <v>16</v>
      </c>
      <c r="C15" s="36">
        <v>1174</v>
      </c>
      <c r="D15" s="37">
        <v>1278</v>
      </c>
      <c r="E15" s="37">
        <v>1116</v>
      </c>
      <c r="F15" s="37">
        <v>1220</v>
      </c>
      <c r="G15" s="37">
        <v>1278</v>
      </c>
      <c r="H15" s="37">
        <v>1209</v>
      </c>
      <c r="I15" s="37">
        <v>1266</v>
      </c>
      <c r="J15" s="37">
        <v>1220</v>
      </c>
      <c r="K15" s="37">
        <v>1209</v>
      </c>
      <c r="L15" s="37">
        <v>1232</v>
      </c>
      <c r="M15" s="37">
        <v>1255</v>
      </c>
      <c r="N15" s="37">
        <v>1209</v>
      </c>
      <c r="O15" s="37">
        <v>1128</v>
      </c>
      <c r="P15" s="37">
        <v>1162</v>
      </c>
      <c r="Q15" s="37">
        <v>1266</v>
      </c>
      <c r="R15" s="37">
        <v>1128</v>
      </c>
      <c r="S15" s="37">
        <v>1209</v>
      </c>
      <c r="T15" s="37">
        <v>1185</v>
      </c>
      <c r="U15" s="37">
        <v>1232</v>
      </c>
      <c r="V15" s="37">
        <v>1243</v>
      </c>
      <c r="W15" s="37">
        <v>1139</v>
      </c>
      <c r="X15" s="37">
        <v>1243</v>
      </c>
      <c r="Y15" s="37">
        <v>1220</v>
      </c>
      <c r="Z15" s="37">
        <v>1093</v>
      </c>
      <c r="AA15" s="37">
        <v>1174</v>
      </c>
      <c r="AB15" s="37">
        <v>1243</v>
      </c>
      <c r="AC15" s="37">
        <v>1324</v>
      </c>
      <c r="AD15" s="37">
        <v>1232</v>
      </c>
      <c r="AE15" s="37">
        <v>1289</v>
      </c>
      <c r="AF15" s="37">
        <v>1358</v>
      </c>
      <c r="AG15" s="37">
        <v>1243</v>
      </c>
      <c r="AH15" s="39">
        <f t="shared" si="2"/>
        <v>37777</v>
      </c>
      <c r="AI15" s="3"/>
      <c r="AJ15" s="3"/>
    </row>
    <row r="16" spans="1:36">
      <c r="A16" s="34">
        <v>8</v>
      </c>
      <c r="B16" s="35" t="s">
        <v>17</v>
      </c>
      <c r="C16" s="36">
        <v>1093</v>
      </c>
      <c r="D16" s="37">
        <v>1255</v>
      </c>
      <c r="E16" s="37">
        <v>1105</v>
      </c>
      <c r="F16" s="37">
        <v>1162</v>
      </c>
      <c r="G16" s="37">
        <v>1243</v>
      </c>
      <c r="H16" s="37">
        <v>1185</v>
      </c>
      <c r="I16" s="37">
        <v>1243</v>
      </c>
      <c r="J16" s="37">
        <v>1209</v>
      </c>
      <c r="K16" s="37">
        <v>1220</v>
      </c>
      <c r="L16" s="37">
        <v>1209</v>
      </c>
      <c r="M16" s="37">
        <v>1220</v>
      </c>
      <c r="N16" s="37">
        <v>1162</v>
      </c>
      <c r="O16" s="37">
        <v>1174</v>
      </c>
      <c r="P16" s="37">
        <v>1185</v>
      </c>
      <c r="Q16" s="37">
        <v>1289</v>
      </c>
      <c r="R16" s="37">
        <v>1220</v>
      </c>
      <c r="S16" s="37">
        <v>1185</v>
      </c>
      <c r="T16" s="37">
        <v>1185</v>
      </c>
      <c r="U16" s="37">
        <v>1243</v>
      </c>
      <c r="V16" s="37">
        <v>1197</v>
      </c>
      <c r="W16" s="37">
        <v>1082</v>
      </c>
      <c r="X16" s="37">
        <v>1232</v>
      </c>
      <c r="Y16" s="37">
        <v>1174</v>
      </c>
      <c r="Z16" s="37">
        <v>1174</v>
      </c>
      <c r="AA16" s="37">
        <v>1174</v>
      </c>
      <c r="AB16" s="37">
        <v>1243</v>
      </c>
      <c r="AC16" s="37">
        <v>1185</v>
      </c>
      <c r="AD16" s="37">
        <v>1209</v>
      </c>
      <c r="AE16" s="37">
        <v>1220</v>
      </c>
      <c r="AF16" s="37">
        <v>1232</v>
      </c>
      <c r="AG16" s="37">
        <v>1232</v>
      </c>
      <c r="AH16" s="39">
        <f t="shared" si="2"/>
        <v>37141</v>
      </c>
      <c r="AI16" s="3"/>
      <c r="AJ16" s="3"/>
    </row>
    <row r="17" spans="1:36">
      <c r="A17" s="34">
        <v>9</v>
      </c>
      <c r="B17" s="35" t="s">
        <v>18</v>
      </c>
      <c r="C17" s="36">
        <v>1036</v>
      </c>
      <c r="D17" s="37">
        <v>1255</v>
      </c>
      <c r="E17" s="37">
        <v>1162</v>
      </c>
      <c r="F17" s="37">
        <v>1105</v>
      </c>
      <c r="G17" s="37">
        <v>1093</v>
      </c>
      <c r="H17" s="37">
        <v>1185</v>
      </c>
      <c r="I17" s="37">
        <v>1209</v>
      </c>
      <c r="J17" s="37">
        <v>1278</v>
      </c>
      <c r="K17" s="37">
        <v>1128</v>
      </c>
      <c r="L17" s="37">
        <v>1185</v>
      </c>
      <c r="M17" s="37">
        <v>1220</v>
      </c>
      <c r="N17" s="37">
        <v>1162</v>
      </c>
      <c r="O17" s="37">
        <v>1232</v>
      </c>
      <c r="P17" s="37">
        <v>1209</v>
      </c>
      <c r="Q17" s="37">
        <v>1289</v>
      </c>
      <c r="R17" s="37">
        <v>1139</v>
      </c>
      <c r="S17" s="37">
        <v>1209</v>
      </c>
      <c r="T17" s="37">
        <v>1116</v>
      </c>
      <c r="U17" s="37">
        <v>1036</v>
      </c>
      <c r="V17" s="37">
        <v>1185</v>
      </c>
      <c r="W17" s="37">
        <v>1139</v>
      </c>
      <c r="X17" s="37">
        <v>1255</v>
      </c>
      <c r="Y17" s="37">
        <v>1116</v>
      </c>
      <c r="Z17" s="37">
        <v>1139</v>
      </c>
      <c r="AA17" s="37">
        <v>1082</v>
      </c>
      <c r="AB17" s="37">
        <v>1139</v>
      </c>
      <c r="AC17" s="37">
        <v>1232</v>
      </c>
      <c r="AD17" s="37">
        <v>1255</v>
      </c>
      <c r="AE17" s="37">
        <v>1243</v>
      </c>
      <c r="AF17" s="37">
        <v>1151</v>
      </c>
      <c r="AG17" s="37">
        <v>1185</v>
      </c>
      <c r="AH17" s="39">
        <f t="shared" si="2"/>
        <v>36369</v>
      </c>
      <c r="AI17" s="3"/>
      <c r="AJ17" s="3"/>
    </row>
    <row r="18" spans="1:36">
      <c r="A18" s="34">
        <v>10</v>
      </c>
      <c r="B18" s="35" t="s">
        <v>19</v>
      </c>
      <c r="C18" s="36">
        <v>1013</v>
      </c>
      <c r="D18" s="37">
        <v>1047</v>
      </c>
      <c r="E18" s="37">
        <v>1185</v>
      </c>
      <c r="F18" s="37">
        <v>1185</v>
      </c>
      <c r="G18" s="37">
        <v>1174</v>
      </c>
      <c r="H18" s="37">
        <v>1197</v>
      </c>
      <c r="I18" s="37">
        <v>1220</v>
      </c>
      <c r="J18" s="37">
        <v>1255</v>
      </c>
      <c r="K18" s="37">
        <v>1082</v>
      </c>
      <c r="L18" s="37">
        <v>1047</v>
      </c>
      <c r="M18" s="37">
        <v>1185</v>
      </c>
      <c r="N18" s="37">
        <v>1151</v>
      </c>
      <c r="O18" s="37">
        <v>1116</v>
      </c>
      <c r="P18" s="37">
        <v>1185</v>
      </c>
      <c r="Q18" s="37">
        <v>1197</v>
      </c>
      <c r="R18" s="37">
        <v>1209</v>
      </c>
      <c r="S18" s="37">
        <v>1209</v>
      </c>
      <c r="T18" s="37">
        <v>1185</v>
      </c>
      <c r="U18" s="37">
        <v>1232</v>
      </c>
      <c r="V18" s="37">
        <v>1116</v>
      </c>
      <c r="W18" s="37">
        <v>1162</v>
      </c>
      <c r="X18" s="37">
        <v>1185</v>
      </c>
      <c r="Y18" s="37">
        <v>1116</v>
      </c>
      <c r="Z18" s="37">
        <v>1116</v>
      </c>
      <c r="AA18" s="37">
        <v>1185</v>
      </c>
      <c r="AB18" s="37">
        <v>1232</v>
      </c>
      <c r="AC18" s="37">
        <v>1266</v>
      </c>
      <c r="AD18" s="37">
        <v>1278</v>
      </c>
      <c r="AE18" s="37">
        <v>1220</v>
      </c>
      <c r="AF18" s="37">
        <v>1174</v>
      </c>
      <c r="AG18" s="37">
        <v>1209</v>
      </c>
      <c r="AH18" s="39">
        <f t="shared" si="2"/>
        <v>36333</v>
      </c>
      <c r="AI18" s="3"/>
      <c r="AJ18" s="3"/>
    </row>
    <row r="19" spans="1:36">
      <c r="A19" s="34">
        <v>11</v>
      </c>
      <c r="B19" s="35" t="s">
        <v>20</v>
      </c>
      <c r="C19" s="36">
        <v>921</v>
      </c>
      <c r="D19" s="37">
        <v>1174</v>
      </c>
      <c r="E19" s="37">
        <v>1116</v>
      </c>
      <c r="F19" s="37">
        <v>1151</v>
      </c>
      <c r="G19" s="37">
        <v>1116</v>
      </c>
      <c r="H19" s="37">
        <v>1139</v>
      </c>
      <c r="I19" s="37">
        <v>1197</v>
      </c>
      <c r="J19" s="37">
        <v>1151</v>
      </c>
      <c r="K19" s="37">
        <v>1036</v>
      </c>
      <c r="L19" s="37">
        <v>1116</v>
      </c>
      <c r="M19" s="37">
        <v>1082</v>
      </c>
      <c r="N19" s="37">
        <v>1105</v>
      </c>
      <c r="O19" s="37">
        <v>1151</v>
      </c>
      <c r="P19" s="37">
        <v>1174</v>
      </c>
      <c r="Q19" s="37">
        <v>1151</v>
      </c>
      <c r="R19" s="37">
        <v>1128</v>
      </c>
      <c r="S19" s="37">
        <v>1116</v>
      </c>
      <c r="T19" s="37">
        <v>1139</v>
      </c>
      <c r="U19" s="37">
        <v>1197</v>
      </c>
      <c r="V19" s="37">
        <v>1059</v>
      </c>
      <c r="W19" s="37">
        <v>1185</v>
      </c>
      <c r="X19" s="37">
        <v>1151</v>
      </c>
      <c r="Y19" s="37">
        <v>1059</v>
      </c>
      <c r="Z19" s="37">
        <v>1128</v>
      </c>
      <c r="AA19" s="37">
        <v>1116</v>
      </c>
      <c r="AB19" s="37">
        <v>1197</v>
      </c>
      <c r="AC19" s="37">
        <v>1197</v>
      </c>
      <c r="AD19" s="37">
        <v>1174</v>
      </c>
      <c r="AE19" s="37">
        <v>1151</v>
      </c>
      <c r="AF19" s="37">
        <v>1128</v>
      </c>
      <c r="AG19" s="37">
        <v>1151</v>
      </c>
      <c r="AH19" s="39">
        <f t="shared" si="2"/>
        <v>35056</v>
      </c>
      <c r="AI19" s="3"/>
      <c r="AJ19" s="3"/>
    </row>
    <row r="20" spans="1:36">
      <c r="A20" s="34">
        <v>12</v>
      </c>
      <c r="B20" s="35" t="s">
        <v>21</v>
      </c>
      <c r="C20" s="36">
        <v>955</v>
      </c>
      <c r="D20" s="37">
        <v>1197</v>
      </c>
      <c r="E20" s="37">
        <v>1197</v>
      </c>
      <c r="F20" s="37">
        <v>1162</v>
      </c>
      <c r="G20" s="37">
        <v>1220</v>
      </c>
      <c r="H20" s="37">
        <v>1197</v>
      </c>
      <c r="I20" s="37">
        <v>1139</v>
      </c>
      <c r="J20" s="37">
        <v>1232</v>
      </c>
      <c r="K20" s="37">
        <v>1162</v>
      </c>
      <c r="L20" s="37">
        <v>1151</v>
      </c>
      <c r="M20" s="37">
        <v>1162</v>
      </c>
      <c r="N20" s="37">
        <v>1139</v>
      </c>
      <c r="O20" s="37">
        <v>1174</v>
      </c>
      <c r="P20" s="37">
        <v>1185</v>
      </c>
      <c r="Q20" s="37">
        <v>1128</v>
      </c>
      <c r="R20" s="37">
        <v>1162</v>
      </c>
      <c r="S20" s="37">
        <v>1128</v>
      </c>
      <c r="T20" s="37">
        <v>1024</v>
      </c>
      <c r="U20" s="37">
        <v>1059</v>
      </c>
      <c r="V20" s="37">
        <v>1185</v>
      </c>
      <c r="W20" s="37">
        <v>1197</v>
      </c>
      <c r="X20" s="37">
        <v>1220</v>
      </c>
      <c r="Y20" s="37">
        <v>1093</v>
      </c>
      <c r="Z20" s="37">
        <v>1128</v>
      </c>
      <c r="AA20" s="37">
        <v>1174</v>
      </c>
      <c r="AB20" s="37">
        <v>1243</v>
      </c>
      <c r="AC20" s="37">
        <v>1197</v>
      </c>
      <c r="AD20" s="37">
        <v>1324</v>
      </c>
      <c r="AE20" s="37">
        <v>1255</v>
      </c>
      <c r="AF20" s="37">
        <v>1185</v>
      </c>
      <c r="AG20" s="37">
        <v>1197</v>
      </c>
      <c r="AH20" s="39">
        <f t="shared" si="2"/>
        <v>36171</v>
      </c>
      <c r="AI20" s="3"/>
      <c r="AJ20" s="3"/>
    </row>
    <row r="21" spans="1:36">
      <c r="A21" s="34">
        <v>13</v>
      </c>
      <c r="B21" s="35" t="s">
        <v>22</v>
      </c>
      <c r="C21" s="36">
        <v>921</v>
      </c>
      <c r="D21" s="37">
        <v>1116</v>
      </c>
      <c r="E21" s="37">
        <v>1139</v>
      </c>
      <c r="F21" s="37">
        <v>1128</v>
      </c>
      <c r="G21" s="37">
        <v>1174</v>
      </c>
      <c r="H21" s="37">
        <v>1151</v>
      </c>
      <c r="I21" s="37">
        <v>1174</v>
      </c>
      <c r="J21" s="37">
        <v>1255</v>
      </c>
      <c r="K21" s="37">
        <v>1139</v>
      </c>
      <c r="L21" s="37">
        <v>1151</v>
      </c>
      <c r="M21" s="37">
        <v>1116</v>
      </c>
      <c r="N21" s="37">
        <v>1151</v>
      </c>
      <c r="O21" s="37">
        <v>1139</v>
      </c>
      <c r="P21" s="37">
        <v>1185</v>
      </c>
      <c r="Q21" s="37">
        <v>1243</v>
      </c>
      <c r="R21" s="37">
        <v>1116</v>
      </c>
      <c r="S21" s="37">
        <v>1128</v>
      </c>
      <c r="T21" s="37">
        <v>1128</v>
      </c>
      <c r="U21" s="37">
        <v>1128</v>
      </c>
      <c r="V21" s="37">
        <v>1162</v>
      </c>
      <c r="W21" s="37">
        <v>1139</v>
      </c>
      <c r="X21" s="37">
        <v>1162</v>
      </c>
      <c r="Y21" s="37">
        <v>1059</v>
      </c>
      <c r="Z21" s="37">
        <v>1128</v>
      </c>
      <c r="AA21" s="37">
        <v>1116</v>
      </c>
      <c r="AB21" s="37">
        <v>1209</v>
      </c>
      <c r="AC21" s="37">
        <v>1139</v>
      </c>
      <c r="AD21" s="37">
        <v>1243</v>
      </c>
      <c r="AE21" s="37">
        <v>1174</v>
      </c>
      <c r="AF21" s="37">
        <v>1139</v>
      </c>
      <c r="AG21" s="37">
        <v>1139</v>
      </c>
      <c r="AH21" s="39">
        <f t="shared" si="2"/>
        <v>35491</v>
      </c>
      <c r="AI21" s="3"/>
      <c r="AJ21" s="3"/>
    </row>
    <row r="22" spans="1:36">
      <c r="A22" s="34">
        <v>14</v>
      </c>
      <c r="B22" s="35" t="s">
        <v>23</v>
      </c>
      <c r="C22" s="36">
        <v>932</v>
      </c>
      <c r="D22" s="37">
        <v>1082</v>
      </c>
      <c r="E22" s="37">
        <v>1151</v>
      </c>
      <c r="F22" s="37">
        <v>1209</v>
      </c>
      <c r="G22" s="37">
        <v>1162</v>
      </c>
      <c r="H22" s="37">
        <v>1151</v>
      </c>
      <c r="I22" s="37">
        <v>1185</v>
      </c>
      <c r="J22" s="37">
        <v>1116</v>
      </c>
      <c r="K22" s="37">
        <v>1105</v>
      </c>
      <c r="L22" s="37">
        <v>1162</v>
      </c>
      <c r="M22" s="37">
        <v>1197</v>
      </c>
      <c r="N22" s="37">
        <v>1151</v>
      </c>
      <c r="O22" s="37">
        <v>1139</v>
      </c>
      <c r="P22" s="37">
        <v>1185</v>
      </c>
      <c r="Q22" s="37">
        <v>1174</v>
      </c>
      <c r="R22" s="37">
        <v>1139</v>
      </c>
      <c r="S22" s="37">
        <v>1128</v>
      </c>
      <c r="T22" s="37">
        <v>1162</v>
      </c>
      <c r="U22" s="37">
        <v>1174</v>
      </c>
      <c r="V22" s="37">
        <v>1209</v>
      </c>
      <c r="W22" s="37">
        <v>1197</v>
      </c>
      <c r="X22" s="37">
        <v>1197</v>
      </c>
      <c r="Y22" s="37">
        <v>1116</v>
      </c>
      <c r="Z22" s="37">
        <v>1116</v>
      </c>
      <c r="AA22" s="37">
        <v>1151</v>
      </c>
      <c r="AB22" s="37">
        <v>1232</v>
      </c>
      <c r="AC22" s="37">
        <v>1209</v>
      </c>
      <c r="AD22" s="37">
        <v>1243</v>
      </c>
      <c r="AE22" s="37">
        <v>1070</v>
      </c>
      <c r="AF22" s="37">
        <v>1197</v>
      </c>
      <c r="AG22" s="37">
        <v>1162</v>
      </c>
      <c r="AH22" s="39">
        <f t="shared" si="2"/>
        <v>35803</v>
      </c>
      <c r="AI22" s="3"/>
      <c r="AJ22" s="3"/>
    </row>
    <row r="23" spans="1:36">
      <c r="A23" s="34">
        <v>15</v>
      </c>
      <c r="B23" s="35" t="s">
        <v>24</v>
      </c>
      <c r="C23" s="36">
        <v>898</v>
      </c>
      <c r="D23" s="37">
        <v>1059</v>
      </c>
      <c r="E23" s="37">
        <v>1116</v>
      </c>
      <c r="F23" s="37">
        <v>1082</v>
      </c>
      <c r="G23" s="37">
        <v>1105</v>
      </c>
      <c r="H23" s="37">
        <v>1082</v>
      </c>
      <c r="I23" s="37">
        <v>1036</v>
      </c>
      <c r="J23" s="37">
        <v>1128</v>
      </c>
      <c r="K23" s="37">
        <v>1047</v>
      </c>
      <c r="L23" s="37">
        <v>1139</v>
      </c>
      <c r="M23" s="37">
        <v>1082</v>
      </c>
      <c r="N23" s="37">
        <v>1082</v>
      </c>
      <c r="O23" s="37">
        <v>1105</v>
      </c>
      <c r="P23" s="37">
        <v>1151</v>
      </c>
      <c r="Q23" s="37">
        <v>1128</v>
      </c>
      <c r="R23" s="37">
        <v>1070</v>
      </c>
      <c r="S23" s="37">
        <v>1093</v>
      </c>
      <c r="T23" s="37">
        <v>1105</v>
      </c>
      <c r="U23" s="37">
        <v>1093</v>
      </c>
      <c r="V23" s="37">
        <v>1116</v>
      </c>
      <c r="W23" s="37">
        <v>1139</v>
      </c>
      <c r="X23" s="37">
        <v>1116</v>
      </c>
      <c r="Y23" s="37">
        <v>1013</v>
      </c>
      <c r="Z23" s="37">
        <v>1105</v>
      </c>
      <c r="AA23" s="37">
        <v>1093</v>
      </c>
      <c r="AB23" s="37">
        <v>1162</v>
      </c>
      <c r="AC23" s="37">
        <v>1185</v>
      </c>
      <c r="AD23" s="37">
        <v>1162</v>
      </c>
      <c r="AE23" s="37">
        <v>1139</v>
      </c>
      <c r="AF23" s="37">
        <v>1093</v>
      </c>
      <c r="AG23" s="37">
        <v>1151</v>
      </c>
      <c r="AH23" s="39">
        <f t="shared" si="2"/>
        <v>34075</v>
      </c>
      <c r="AI23" s="3"/>
      <c r="AJ23" s="3"/>
    </row>
    <row r="24" spans="1:36">
      <c r="A24" s="34">
        <v>16</v>
      </c>
      <c r="B24" s="35" t="s">
        <v>25</v>
      </c>
      <c r="C24" s="36">
        <v>863</v>
      </c>
      <c r="D24" s="37">
        <v>1128</v>
      </c>
      <c r="E24" s="37">
        <v>1105</v>
      </c>
      <c r="F24" s="37">
        <v>1105</v>
      </c>
      <c r="G24" s="37">
        <v>1116</v>
      </c>
      <c r="H24" s="37">
        <v>1116</v>
      </c>
      <c r="I24" s="37">
        <v>1139</v>
      </c>
      <c r="J24" s="37">
        <v>1128</v>
      </c>
      <c r="K24" s="37">
        <v>1070</v>
      </c>
      <c r="L24" s="37">
        <v>1128</v>
      </c>
      <c r="M24" s="37">
        <v>1105</v>
      </c>
      <c r="N24" s="37">
        <v>1105</v>
      </c>
      <c r="O24" s="37">
        <v>1093</v>
      </c>
      <c r="P24" s="37">
        <v>1209</v>
      </c>
      <c r="Q24" s="37">
        <v>1209</v>
      </c>
      <c r="R24" s="37">
        <v>1105</v>
      </c>
      <c r="S24" s="37">
        <v>1070</v>
      </c>
      <c r="T24" s="37">
        <v>1128</v>
      </c>
      <c r="U24" s="37">
        <v>1116</v>
      </c>
      <c r="V24" s="37">
        <v>1151</v>
      </c>
      <c r="W24" s="37">
        <v>1093</v>
      </c>
      <c r="X24" s="37">
        <v>1082</v>
      </c>
      <c r="Y24" s="37">
        <v>1059</v>
      </c>
      <c r="Z24" s="37">
        <v>1116</v>
      </c>
      <c r="AA24" s="37">
        <v>1070</v>
      </c>
      <c r="AB24" s="37">
        <v>1128</v>
      </c>
      <c r="AC24" s="37">
        <v>1197</v>
      </c>
      <c r="AD24" s="37">
        <v>1209</v>
      </c>
      <c r="AE24" s="37">
        <v>1162</v>
      </c>
      <c r="AF24" s="37">
        <v>1024</v>
      </c>
      <c r="AG24" s="37">
        <v>1093</v>
      </c>
      <c r="AH24" s="39">
        <f t="shared" si="2"/>
        <v>34422</v>
      </c>
      <c r="AI24" s="3"/>
      <c r="AJ24" s="3"/>
    </row>
    <row r="25" spans="1:36">
      <c r="A25" s="68">
        <v>17</v>
      </c>
      <c r="B25" s="69" t="s">
        <v>26</v>
      </c>
      <c r="C25" s="37">
        <v>955</v>
      </c>
      <c r="D25" s="40">
        <v>1197</v>
      </c>
      <c r="E25" s="40">
        <v>1128</v>
      </c>
      <c r="F25" s="40">
        <v>1185</v>
      </c>
      <c r="G25" s="40">
        <v>1185</v>
      </c>
      <c r="H25" s="40">
        <v>1139</v>
      </c>
      <c r="I25" s="40">
        <v>1174</v>
      </c>
      <c r="J25" s="37">
        <v>1209</v>
      </c>
      <c r="K25" s="37">
        <v>1209</v>
      </c>
      <c r="L25" s="40">
        <v>1185</v>
      </c>
      <c r="M25" s="40">
        <v>1151</v>
      </c>
      <c r="N25" s="40">
        <v>1151</v>
      </c>
      <c r="O25" s="40">
        <v>1162</v>
      </c>
      <c r="P25" s="40">
        <v>1255</v>
      </c>
      <c r="Q25" s="37">
        <v>1197</v>
      </c>
      <c r="R25" s="40">
        <v>1139</v>
      </c>
      <c r="S25" s="40">
        <v>1162</v>
      </c>
      <c r="T25" s="40">
        <v>1185</v>
      </c>
      <c r="U25" s="40">
        <v>1116</v>
      </c>
      <c r="V25" s="40">
        <v>1185</v>
      </c>
      <c r="W25" s="40">
        <v>1197</v>
      </c>
      <c r="X25" s="37">
        <v>1162</v>
      </c>
      <c r="Y25" s="40">
        <v>1151</v>
      </c>
      <c r="Z25" s="40">
        <v>1174</v>
      </c>
      <c r="AA25" s="40">
        <v>1232</v>
      </c>
      <c r="AB25" s="40">
        <v>1266</v>
      </c>
      <c r="AC25" s="40">
        <v>1243</v>
      </c>
      <c r="AD25" s="40">
        <v>1289</v>
      </c>
      <c r="AE25" s="37">
        <v>1255</v>
      </c>
      <c r="AF25" s="40">
        <v>1243</v>
      </c>
      <c r="AG25" s="40">
        <v>1278</v>
      </c>
      <c r="AH25" s="39">
        <f t="shared" si="2"/>
        <v>36759</v>
      </c>
      <c r="AI25" s="3"/>
      <c r="AJ25" s="3"/>
    </row>
    <row r="26" spans="1:36">
      <c r="A26" s="68">
        <v>18</v>
      </c>
      <c r="B26" s="69" t="s">
        <v>27</v>
      </c>
      <c r="C26" s="37">
        <v>898</v>
      </c>
      <c r="D26" s="40">
        <v>1197</v>
      </c>
      <c r="E26" s="40">
        <v>1093</v>
      </c>
      <c r="F26" s="40">
        <v>1185</v>
      </c>
      <c r="G26" s="40">
        <v>1209</v>
      </c>
      <c r="H26" s="40">
        <v>1082</v>
      </c>
      <c r="I26" s="40">
        <v>1174</v>
      </c>
      <c r="J26" s="37">
        <v>1243</v>
      </c>
      <c r="K26" s="37">
        <v>1220</v>
      </c>
      <c r="L26" s="40">
        <v>1185</v>
      </c>
      <c r="M26" s="40">
        <v>1162</v>
      </c>
      <c r="N26" s="40">
        <v>1174</v>
      </c>
      <c r="O26" s="40">
        <v>1162</v>
      </c>
      <c r="P26" s="40">
        <v>1116</v>
      </c>
      <c r="Q26" s="37">
        <v>1255</v>
      </c>
      <c r="R26" s="40">
        <v>1162</v>
      </c>
      <c r="S26" s="40">
        <v>1220</v>
      </c>
      <c r="T26" s="40">
        <v>1185</v>
      </c>
      <c r="U26" s="40">
        <v>1151</v>
      </c>
      <c r="V26" s="40">
        <v>1255</v>
      </c>
      <c r="W26" s="40">
        <v>1185</v>
      </c>
      <c r="X26" s="37">
        <v>1185</v>
      </c>
      <c r="Y26" s="40">
        <v>1151</v>
      </c>
      <c r="Z26" s="40">
        <v>1174</v>
      </c>
      <c r="AA26" s="40">
        <v>1335</v>
      </c>
      <c r="AB26" s="40">
        <v>1450</v>
      </c>
      <c r="AC26" s="40">
        <v>1301</v>
      </c>
      <c r="AD26" s="40">
        <v>1347</v>
      </c>
      <c r="AE26" s="37">
        <v>1335</v>
      </c>
      <c r="AF26" s="40">
        <v>1347</v>
      </c>
      <c r="AG26" s="40">
        <v>1358</v>
      </c>
      <c r="AH26" s="39">
        <f t="shared" si="2"/>
        <v>37496</v>
      </c>
      <c r="AI26" s="3"/>
      <c r="AJ26" s="3"/>
    </row>
    <row r="27" spans="1:36">
      <c r="A27" s="68">
        <v>19</v>
      </c>
      <c r="B27" s="69" t="s">
        <v>28</v>
      </c>
      <c r="C27" s="37">
        <v>875</v>
      </c>
      <c r="D27" s="40">
        <v>1197</v>
      </c>
      <c r="E27" s="40">
        <v>1162</v>
      </c>
      <c r="F27" s="40">
        <v>1151</v>
      </c>
      <c r="G27" s="40">
        <v>1070</v>
      </c>
      <c r="H27" s="40">
        <v>1185</v>
      </c>
      <c r="I27" s="40">
        <v>1174</v>
      </c>
      <c r="J27" s="37">
        <v>1174</v>
      </c>
      <c r="K27" s="37">
        <v>1185</v>
      </c>
      <c r="L27" s="40">
        <v>1185</v>
      </c>
      <c r="M27" s="40">
        <v>1162</v>
      </c>
      <c r="N27" s="40">
        <v>1174</v>
      </c>
      <c r="O27" s="40">
        <v>1105</v>
      </c>
      <c r="P27" s="40">
        <v>1209</v>
      </c>
      <c r="Q27" s="37">
        <v>1243</v>
      </c>
      <c r="R27" s="40">
        <v>1139</v>
      </c>
      <c r="S27" s="40">
        <v>1174</v>
      </c>
      <c r="T27" s="40">
        <v>1185</v>
      </c>
      <c r="U27" s="40">
        <v>1197</v>
      </c>
      <c r="V27" s="40">
        <v>1174</v>
      </c>
      <c r="W27" s="40">
        <v>1197</v>
      </c>
      <c r="X27" s="37">
        <v>1197</v>
      </c>
      <c r="Y27" s="40">
        <v>1139</v>
      </c>
      <c r="Z27" s="40">
        <v>1243</v>
      </c>
      <c r="AA27" s="40">
        <v>1347</v>
      </c>
      <c r="AB27" s="40">
        <v>1416</v>
      </c>
      <c r="AC27" s="40">
        <v>1404</v>
      </c>
      <c r="AD27" s="40">
        <v>1427</v>
      </c>
      <c r="AE27" s="37">
        <v>1416</v>
      </c>
      <c r="AF27" s="40">
        <v>1404</v>
      </c>
      <c r="AG27" s="40">
        <v>1335</v>
      </c>
      <c r="AH27" s="39">
        <f t="shared" si="2"/>
        <v>37645</v>
      </c>
      <c r="AI27" s="3"/>
      <c r="AJ27" s="3"/>
    </row>
    <row r="28" spans="1:36">
      <c r="A28" s="68">
        <v>20</v>
      </c>
      <c r="B28" s="69" t="s">
        <v>29</v>
      </c>
      <c r="C28" s="37">
        <v>886</v>
      </c>
      <c r="D28" s="40">
        <v>1162</v>
      </c>
      <c r="E28" s="40">
        <v>1116</v>
      </c>
      <c r="F28" s="40">
        <v>1162</v>
      </c>
      <c r="G28" s="40">
        <v>1139</v>
      </c>
      <c r="H28" s="40">
        <v>1174</v>
      </c>
      <c r="I28" s="40">
        <v>1185</v>
      </c>
      <c r="J28" s="37">
        <v>1243</v>
      </c>
      <c r="K28" s="37">
        <v>1139</v>
      </c>
      <c r="L28" s="40">
        <v>1209</v>
      </c>
      <c r="M28" s="40">
        <v>1139</v>
      </c>
      <c r="N28" s="40">
        <v>1209</v>
      </c>
      <c r="O28" s="40">
        <v>1209</v>
      </c>
      <c r="P28" s="40">
        <v>1232</v>
      </c>
      <c r="Q28" s="37">
        <v>1209</v>
      </c>
      <c r="R28" s="40">
        <v>1139</v>
      </c>
      <c r="S28" s="40">
        <v>1174</v>
      </c>
      <c r="T28" s="40">
        <v>1162</v>
      </c>
      <c r="U28" s="40">
        <v>1185</v>
      </c>
      <c r="V28" s="40">
        <v>1197</v>
      </c>
      <c r="W28" s="40">
        <v>1093</v>
      </c>
      <c r="X28" s="37">
        <v>1162</v>
      </c>
      <c r="Y28" s="40">
        <v>1128</v>
      </c>
      <c r="Z28" s="40">
        <v>1301</v>
      </c>
      <c r="AA28" s="40">
        <v>1358</v>
      </c>
      <c r="AB28" s="40">
        <v>1381</v>
      </c>
      <c r="AC28" s="40">
        <v>1427</v>
      </c>
      <c r="AD28" s="40">
        <v>1416</v>
      </c>
      <c r="AE28" s="37">
        <v>1404</v>
      </c>
      <c r="AF28" s="40">
        <v>1370</v>
      </c>
      <c r="AG28" s="40">
        <v>1312</v>
      </c>
      <c r="AH28" s="39">
        <f t="shared" si="2"/>
        <v>37622</v>
      </c>
      <c r="AI28" s="3"/>
      <c r="AJ28" s="3"/>
    </row>
    <row r="29" spans="1:36">
      <c r="A29" s="68">
        <v>21</v>
      </c>
      <c r="B29" s="69" t="s">
        <v>30</v>
      </c>
      <c r="C29" s="37">
        <v>886</v>
      </c>
      <c r="D29" s="40">
        <v>1036</v>
      </c>
      <c r="E29" s="40">
        <v>1151</v>
      </c>
      <c r="F29" s="40">
        <v>1139</v>
      </c>
      <c r="G29" s="40">
        <v>1151</v>
      </c>
      <c r="H29" s="40">
        <v>1162</v>
      </c>
      <c r="I29" s="40">
        <v>1162</v>
      </c>
      <c r="J29" s="37">
        <v>1209</v>
      </c>
      <c r="K29" s="37">
        <v>1162</v>
      </c>
      <c r="L29" s="40">
        <v>1220</v>
      </c>
      <c r="M29" s="40">
        <v>1185</v>
      </c>
      <c r="N29" s="40">
        <v>1174</v>
      </c>
      <c r="O29" s="40">
        <v>1174</v>
      </c>
      <c r="P29" s="40">
        <v>1185</v>
      </c>
      <c r="Q29" s="37">
        <v>1174</v>
      </c>
      <c r="R29" s="40">
        <v>1139</v>
      </c>
      <c r="S29" s="40">
        <v>1174</v>
      </c>
      <c r="T29" s="40">
        <v>1185</v>
      </c>
      <c r="U29" s="40">
        <v>1151</v>
      </c>
      <c r="V29" s="40">
        <v>1220</v>
      </c>
      <c r="W29" s="40">
        <v>1151</v>
      </c>
      <c r="X29" s="37">
        <v>1128</v>
      </c>
      <c r="Y29" s="40">
        <v>1151</v>
      </c>
      <c r="Z29" s="40">
        <v>1278</v>
      </c>
      <c r="AA29" s="40">
        <v>1312</v>
      </c>
      <c r="AB29" s="40">
        <v>1393</v>
      </c>
      <c r="AC29" s="40">
        <v>1370</v>
      </c>
      <c r="AD29" s="40">
        <v>1416</v>
      </c>
      <c r="AE29" s="37">
        <v>1473</v>
      </c>
      <c r="AF29" s="40">
        <v>1393</v>
      </c>
      <c r="AG29" s="40">
        <v>1347</v>
      </c>
      <c r="AH29" s="39">
        <f t="shared" si="2"/>
        <v>37451</v>
      </c>
      <c r="AI29" s="3"/>
      <c r="AJ29" s="3"/>
    </row>
    <row r="30" spans="1:36">
      <c r="A30" s="68">
        <v>22</v>
      </c>
      <c r="B30" s="69" t="s">
        <v>31</v>
      </c>
      <c r="C30" s="37">
        <v>875</v>
      </c>
      <c r="D30" s="40">
        <v>1093</v>
      </c>
      <c r="E30" s="40">
        <v>1162</v>
      </c>
      <c r="F30" s="40">
        <v>1082</v>
      </c>
      <c r="G30" s="40">
        <v>1185</v>
      </c>
      <c r="H30" s="40">
        <v>1151</v>
      </c>
      <c r="I30" s="40">
        <v>1082</v>
      </c>
      <c r="J30" s="37">
        <v>1151</v>
      </c>
      <c r="K30" s="37">
        <v>1185</v>
      </c>
      <c r="L30" s="40">
        <v>1162</v>
      </c>
      <c r="M30" s="40">
        <v>1139</v>
      </c>
      <c r="N30" s="40">
        <v>1197</v>
      </c>
      <c r="O30" s="40">
        <v>1162</v>
      </c>
      <c r="P30" s="40">
        <v>1209</v>
      </c>
      <c r="Q30" s="37">
        <v>1232</v>
      </c>
      <c r="R30" s="40">
        <v>1105</v>
      </c>
      <c r="S30" s="40">
        <v>1128</v>
      </c>
      <c r="T30" s="40">
        <v>1174</v>
      </c>
      <c r="U30" s="40">
        <v>1232</v>
      </c>
      <c r="V30" s="40">
        <v>1197</v>
      </c>
      <c r="W30" s="40">
        <v>1174</v>
      </c>
      <c r="X30" s="37">
        <v>1151</v>
      </c>
      <c r="Y30" s="40">
        <v>1013</v>
      </c>
      <c r="Z30" s="40">
        <v>1312</v>
      </c>
      <c r="AA30" s="40">
        <v>1335</v>
      </c>
      <c r="AB30" s="40">
        <v>1370</v>
      </c>
      <c r="AC30" s="40">
        <v>1393</v>
      </c>
      <c r="AD30" s="40">
        <v>1427</v>
      </c>
      <c r="AE30" s="37">
        <v>1416</v>
      </c>
      <c r="AF30" s="40">
        <v>1347</v>
      </c>
      <c r="AG30" s="40">
        <v>1347</v>
      </c>
      <c r="AH30" s="39">
        <f t="shared" si="2"/>
        <v>37188</v>
      </c>
      <c r="AI30" s="3"/>
      <c r="AJ30" s="3"/>
    </row>
    <row r="31" spans="1:36">
      <c r="A31" s="68">
        <v>23</v>
      </c>
      <c r="B31" s="69" t="s">
        <v>32</v>
      </c>
      <c r="C31" s="37">
        <v>840</v>
      </c>
      <c r="D31" s="40">
        <v>1070</v>
      </c>
      <c r="E31" s="40">
        <v>1151</v>
      </c>
      <c r="F31" s="40">
        <v>1059</v>
      </c>
      <c r="G31" s="40">
        <v>1105</v>
      </c>
      <c r="H31" s="40">
        <v>1116</v>
      </c>
      <c r="I31" s="40">
        <v>1116</v>
      </c>
      <c r="J31" s="37">
        <v>1105</v>
      </c>
      <c r="K31" s="37">
        <v>1174</v>
      </c>
      <c r="L31" s="40">
        <v>1082</v>
      </c>
      <c r="M31" s="40">
        <v>1162</v>
      </c>
      <c r="N31" s="40">
        <v>1151</v>
      </c>
      <c r="O31" s="40">
        <v>1162</v>
      </c>
      <c r="P31" s="40">
        <v>1162</v>
      </c>
      <c r="Q31" s="37">
        <v>1139</v>
      </c>
      <c r="R31" s="40">
        <v>1070</v>
      </c>
      <c r="S31" s="40">
        <v>1151</v>
      </c>
      <c r="T31" s="40">
        <v>1128</v>
      </c>
      <c r="U31" s="40">
        <v>1105</v>
      </c>
      <c r="V31" s="40">
        <v>1151</v>
      </c>
      <c r="W31" s="40">
        <v>1116</v>
      </c>
      <c r="X31" s="37">
        <v>1151</v>
      </c>
      <c r="Y31" s="40">
        <v>1116</v>
      </c>
      <c r="Z31" s="40">
        <v>1324</v>
      </c>
      <c r="AA31" s="40">
        <v>1335</v>
      </c>
      <c r="AB31" s="40">
        <v>1243</v>
      </c>
      <c r="AC31" s="40">
        <v>1312</v>
      </c>
      <c r="AD31" s="40">
        <v>1381</v>
      </c>
      <c r="AE31" s="37">
        <v>1381</v>
      </c>
      <c r="AF31" s="40">
        <v>1335</v>
      </c>
      <c r="AG31" s="40">
        <v>1324</v>
      </c>
      <c r="AH31" s="39">
        <f t="shared" si="2"/>
        <v>36217</v>
      </c>
      <c r="AI31" s="3"/>
      <c r="AJ31" s="3"/>
    </row>
    <row r="32" spans="1:36">
      <c r="A32" s="68">
        <v>24</v>
      </c>
      <c r="B32" s="69" t="s">
        <v>33</v>
      </c>
      <c r="C32" s="37">
        <v>886</v>
      </c>
      <c r="D32" s="40">
        <v>1093</v>
      </c>
      <c r="E32" s="40">
        <v>1139</v>
      </c>
      <c r="F32" s="40">
        <v>1093</v>
      </c>
      <c r="G32" s="40">
        <v>1185</v>
      </c>
      <c r="H32" s="40">
        <v>1082</v>
      </c>
      <c r="I32" s="40">
        <v>1185</v>
      </c>
      <c r="J32" s="37">
        <v>1174</v>
      </c>
      <c r="K32" s="37">
        <v>1139</v>
      </c>
      <c r="L32" s="40">
        <v>1151</v>
      </c>
      <c r="M32" s="40">
        <v>1128</v>
      </c>
      <c r="N32" s="40">
        <v>1185</v>
      </c>
      <c r="O32" s="40">
        <v>1047</v>
      </c>
      <c r="P32" s="40">
        <v>1162</v>
      </c>
      <c r="Q32" s="37">
        <v>1174</v>
      </c>
      <c r="R32" s="40">
        <v>1151</v>
      </c>
      <c r="S32" s="40">
        <v>1220</v>
      </c>
      <c r="T32" s="40">
        <v>1185</v>
      </c>
      <c r="U32" s="40">
        <v>1162</v>
      </c>
      <c r="V32" s="40">
        <v>1220</v>
      </c>
      <c r="W32" s="40">
        <v>1162</v>
      </c>
      <c r="X32" s="37">
        <v>1185</v>
      </c>
      <c r="Y32" s="40">
        <v>1151</v>
      </c>
      <c r="Z32" s="40">
        <v>1162</v>
      </c>
      <c r="AA32" s="40">
        <v>1243</v>
      </c>
      <c r="AB32" s="40">
        <v>1381</v>
      </c>
      <c r="AC32" s="40">
        <v>1370</v>
      </c>
      <c r="AD32" s="40">
        <v>1450</v>
      </c>
      <c r="AE32" s="37">
        <v>1439</v>
      </c>
      <c r="AF32" s="40">
        <v>1404</v>
      </c>
      <c r="AG32" s="40">
        <v>1358</v>
      </c>
      <c r="AH32" s="39">
        <f t="shared" si="2"/>
        <v>37066</v>
      </c>
      <c r="AI32" s="3"/>
      <c r="AJ32" s="3"/>
    </row>
    <row r="33" spans="1:37">
      <c r="A33" s="68">
        <v>25</v>
      </c>
      <c r="B33" s="69" t="s">
        <v>34</v>
      </c>
      <c r="C33" s="37">
        <v>886</v>
      </c>
      <c r="D33" s="40">
        <v>1116</v>
      </c>
      <c r="E33" s="40">
        <v>1151</v>
      </c>
      <c r="F33" s="40">
        <v>1151</v>
      </c>
      <c r="G33" s="40">
        <v>1151</v>
      </c>
      <c r="H33" s="40">
        <v>1162</v>
      </c>
      <c r="I33" s="40">
        <v>1093</v>
      </c>
      <c r="J33" s="37">
        <v>1197</v>
      </c>
      <c r="K33" s="37">
        <v>1116</v>
      </c>
      <c r="L33" s="40">
        <v>1128</v>
      </c>
      <c r="M33" s="40">
        <v>1174</v>
      </c>
      <c r="N33" s="40">
        <v>1070</v>
      </c>
      <c r="O33" s="40">
        <v>1151</v>
      </c>
      <c r="P33" s="40">
        <v>1162</v>
      </c>
      <c r="Q33" s="37">
        <v>1220</v>
      </c>
      <c r="R33" s="40">
        <v>1151</v>
      </c>
      <c r="S33" s="40">
        <v>1139</v>
      </c>
      <c r="T33" s="40">
        <v>1151</v>
      </c>
      <c r="U33" s="40">
        <v>1105</v>
      </c>
      <c r="V33" s="40">
        <v>1013</v>
      </c>
      <c r="W33" s="40">
        <v>1128</v>
      </c>
      <c r="X33" s="37">
        <v>1220</v>
      </c>
      <c r="Y33" s="40">
        <v>1082</v>
      </c>
      <c r="Z33" s="40">
        <v>1301</v>
      </c>
      <c r="AA33" s="40">
        <v>1220</v>
      </c>
      <c r="AB33" s="40">
        <v>1347</v>
      </c>
      <c r="AC33" s="40">
        <v>1335</v>
      </c>
      <c r="AD33" s="40">
        <v>1473</v>
      </c>
      <c r="AE33" s="37">
        <v>1381</v>
      </c>
      <c r="AF33" s="40">
        <v>1404</v>
      </c>
      <c r="AG33" s="40">
        <v>1347</v>
      </c>
      <c r="AH33" s="39">
        <f t="shared" si="2"/>
        <v>36725</v>
      </c>
      <c r="AI33" s="3"/>
      <c r="AJ33" s="3"/>
    </row>
    <row r="34" spans="1:37">
      <c r="A34" s="68">
        <v>26</v>
      </c>
      <c r="B34" s="69" t="s">
        <v>35</v>
      </c>
      <c r="C34" s="37">
        <v>817</v>
      </c>
      <c r="D34" s="40">
        <v>1162</v>
      </c>
      <c r="E34" s="40">
        <v>1174</v>
      </c>
      <c r="F34" s="40">
        <v>1001</v>
      </c>
      <c r="G34" s="40">
        <v>1174</v>
      </c>
      <c r="H34" s="40">
        <v>1128</v>
      </c>
      <c r="I34" s="40">
        <v>1185</v>
      </c>
      <c r="J34" s="37">
        <v>1185</v>
      </c>
      <c r="K34" s="37">
        <v>1151</v>
      </c>
      <c r="L34" s="40">
        <v>1093</v>
      </c>
      <c r="M34" s="40">
        <v>1209</v>
      </c>
      <c r="N34" s="40">
        <v>1197</v>
      </c>
      <c r="O34" s="40">
        <v>1185</v>
      </c>
      <c r="P34" s="40">
        <v>1151</v>
      </c>
      <c r="Q34" s="37">
        <v>1289</v>
      </c>
      <c r="R34" s="40">
        <v>1185</v>
      </c>
      <c r="S34" s="40">
        <v>1174</v>
      </c>
      <c r="T34" s="40">
        <v>1162</v>
      </c>
      <c r="U34" s="40">
        <v>1185</v>
      </c>
      <c r="V34" s="40">
        <v>1220</v>
      </c>
      <c r="W34" s="40">
        <v>1185</v>
      </c>
      <c r="X34" s="37">
        <v>1243</v>
      </c>
      <c r="Y34" s="40">
        <v>1151</v>
      </c>
      <c r="Z34" s="40">
        <v>1266</v>
      </c>
      <c r="AA34" s="40">
        <v>1381</v>
      </c>
      <c r="AB34" s="40">
        <v>1416</v>
      </c>
      <c r="AC34" s="40">
        <v>1416</v>
      </c>
      <c r="AD34" s="40">
        <v>1427</v>
      </c>
      <c r="AE34" s="37">
        <v>1473</v>
      </c>
      <c r="AF34" s="40">
        <v>1485</v>
      </c>
      <c r="AG34" s="40">
        <v>1416</v>
      </c>
      <c r="AH34" s="39">
        <f t="shared" si="2"/>
        <v>37886</v>
      </c>
      <c r="AI34" s="3"/>
      <c r="AJ34" s="3"/>
    </row>
    <row r="35" spans="1:37">
      <c r="A35" s="68">
        <v>27</v>
      </c>
      <c r="B35" s="69" t="s">
        <v>36</v>
      </c>
      <c r="C35" s="37">
        <v>944</v>
      </c>
      <c r="D35" s="40">
        <v>1139</v>
      </c>
      <c r="E35" s="40">
        <v>1209</v>
      </c>
      <c r="F35" s="40">
        <v>1047</v>
      </c>
      <c r="G35" s="40">
        <v>1116</v>
      </c>
      <c r="H35" s="40">
        <v>1059</v>
      </c>
      <c r="I35" s="40">
        <v>1059</v>
      </c>
      <c r="J35" s="37">
        <v>1082</v>
      </c>
      <c r="K35" s="37">
        <v>967</v>
      </c>
      <c r="L35" s="40">
        <v>1093</v>
      </c>
      <c r="M35" s="40">
        <v>978</v>
      </c>
      <c r="N35" s="40">
        <v>1151</v>
      </c>
      <c r="O35" s="40">
        <v>1128</v>
      </c>
      <c r="P35" s="40">
        <v>1070</v>
      </c>
      <c r="Q35" s="37">
        <v>1174</v>
      </c>
      <c r="R35" s="40">
        <v>1105</v>
      </c>
      <c r="S35" s="40">
        <v>1059</v>
      </c>
      <c r="T35" s="40">
        <v>990</v>
      </c>
      <c r="U35" s="40">
        <v>990</v>
      </c>
      <c r="V35" s="40">
        <v>1174</v>
      </c>
      <c r="W35" s="40">
        <v>1105</v>
      </c>
      <c r="X35" s="37">
        <v>1197</v>
      </c>
      <c r="Y35" s="40">
        <v>1047</v>
      </c>
      <c r="Z35" s="40">
        <v>1324</v>
      </c>
      <c r="AA35" s="40">
        <v>1139</v>
      </c>
      <c r="AB35" s="40">
        <v>1358</v>
      </c>
      <c r="AC35" s="40">
        <v>1289</v>
      </c>
      <c r="AD35" s="40">
        <v>1358</v>
      </c>
      <c r="AE35" s="37">
        <v>1404</v>
      </c>
      <c r="AF35" s="40">
        <v>1370</v>
      </c>
      <c r="AG35" s="40">
        <v>1324</v>
      </c>
      <c r="AH35" s="39">
        <f t="shared" si="2"/>
        <v>35449</v>
      </c>
      <c r="AI35" s="3"/>
      <c r="AJ35" s="3"/>
    </row>
    <row r="36" spans="1:37">
      <c r="A36" s="68">
        <v>28</v>
      </c>
      <c r="B36" s="69" t="s">
        <v>37</v>
      </c>
      <c r="C36" s="37">
        <v>1059</v>
      </c>
      <c r="D36" s="40">
        <v>1070</v>
      </c>
      <c r="E36" s="40">
        <v>1139</v>
      </c>
      <c r="F36" s="40">
        <v>1105</v>
      </c>
      <c r="G36" s="40">
        <v>1082</v>
      </c>
      <c r="H36" s="40">
        <v>1047</v>
      </c>
      <c r="I36" s="40">
        <v>1093</v>
      </c>
      <c r="J36" s="37">
        <v>1151</v>
      </c>
      <c r="K36" s="37">
        <v>1139</v>
      </c>
      <c r="L36" s="40">
        <v>1139</v>
      </c>
      <c r="M36" s="40">
        <v>1128</v>
      </c>
      <c r="N36" s="40">
        <v>1139</v>
      </c>
      <c r="O36" s="40">
        <v>1082</v>
      </c>
      <c r="P36" s="40">
        <v>1139</v>
      </c>
      <c r="Q36" s="37">
        <v>1151</v>
      </c>
      <c r="R36" s="40">
        <v>1082</v>
      </c>
      <c r="S36" s="40">
        <v>1001</v>
      </c>
      <c r="T36" s="40">
        <v>1082</v>
      </c>
      <c r="U36" s="40">
        <v>1059</v>
      </c>
      <c r="V36" s="40">
        <v>1151</v>
      </c>
      <c r="W36" s="40">
        <v>1105</v>
      </c>
      <c r="X36" s="37">
        <v>1128</v>
      </c>
      <c r="Y36" s="40">
        <v>1139</v>
      </c>
      <c r="Z36" s="40">
        <v>1255</v>
      </c>
      <c r="AA36" s="40">
        <v>1301</v>
      </c>
      <c r="AB36" s="40">
        <v>1381</v>
      </c>
      <c r="AC36" s="40">
        <v>1335</v>
      </c>
      <c r="AD36" s="40">
        <v>1393</v>
      </c>
      <c r="AE36" s="37">
        <v>1393</v>
      </c>
      <c r="AF36" s="40">
        <v>1427</v>
      </c>
      <c r="AG36" s="40">
        <v>1301</v>
      </c>
      <c r="AH36" s="39">
        <f t="shared" si="2"/>
        <v>36196</v>
      </c>
      <c r="AI36" s="3"/>
      <c r="AJ36" s="3"/>
    </row>
    <row r="37" spans="1:37">
      <c r="A37" s="68">
        <v>29</v>
      </c>
      <c r="B37" s="69" t="s">
        <v>38</v>
      </c>
      <c r="C37" s="37">
        <v>1070</v>
      </c>
      <c r="D37" s="40">
        <v>1082</v>
      </c>
      <c r="E37" s="40">
        <v>1013</v>
      </c>
      <c r="F37" s="40">
        <v>1105</v>
      </c>
      <c r="G37" s="40">
        <v>1174</v>
      </c>
      <c r="H37" s="40">
        <v>1024</v>
      </c>
      <c r="I37" s="40">
        <v>1105</v>
      </c>
      <c r="J37" s="37">
        <v>1220</v>
      </c>
      <c r="K37" s="37">
        <v>1174</v>
      </c>
      <c r="L37" s="40">
        <v>1243</v>
      </c>
      <c r="M37" s="40">
        <v>1151</v>
      </c>
      <c r="N37" s="40">
        <v>1105</v>
      </c>
      <c r="O37" s="40">
        <v>1197</v>
      </c>
      <c r="P37" s="40">
        <v>1128</v>
      </c>
      <c r="Q37" s="37">
        <v>1185</v>
      </c>
      <c r="R37" s="40">
        <v>1162</v>
      </c>
      <c r="S37" s="40">
        <v>1232</v>
      </c>
      <c r="T37" s="40">
        <v>1162</v>
      </c>
      <c r="U37" s="40">
        <v>1174</v>
      </c>
      <c r="V37" s="40">
        <v>1197</v>
      </c>
      <c r="W37" s="40">
        <v>1185</v>
      </c>
      <c r="X37" s="37">
        <v>1220</v>
      </c>
      <c r="Y37" s="40">
        <v>1151</v>
      </c>
      <c r="Z37" s="40">
        <v>1255</v>
      </c>
      <c r="AA37" s="40">
        <v>1473</v>
      </c>
      <c r="AB37" s="40">
        <v>1393</v>
      </c>
      <c r="AC37" s="40">
        <v>1462</v>
      </c>
      <c r="AD37" s="40">
        <v>1404</v>
      </c>
      <c r="AE37" s="37">
        <v>1416</v>
      </c>
      <c r="AF37" s="40">
        <v>1381</v>
      </c>
      <c r="AG37" s="40">
        <v>1416</v>
      </c>
      <c r="AH37" s="39">
        <f t="shared" si="2"/>
        <v>37659</v>
      </c>
      <c r="AI37" s="3"/>
      <c r="AJ37" s="3"/>
    </row>
    <row r="38" spans="1:37">
      <c r="A38" s="68">
        <v>30</v>
      </c>
      <c r="B38" s="69" t="s">
        <v>39</v>
      </c>
      <c r="C38" s="37">
        <v>1197</v>
      </c>
      <c r="D38" s="40">
        <v>1024</v>
      </c>
      <c r="E38" s="40">
        <v>1105</v>
      </c>
      <c r="F38" s="40">
        <v>1139</v>
      </c>
      <c r="G38" s="40">
        <v>1232</v>
      </c>
      <c r="H38" s="40">
        <v>1128</v>
      </c>
      <c r="I38" s="40">
        <v>1082</v>
      </c>
      <c r="J38" s="37">
        <v>1243</v>
      </c>
      <c r="K38" s="37">
        <v>1185</v>
      </c>
      <c r="L38" s="40">
        <v>1139</v>
      </c>
      <c r="M38" s="40">
        <v>1151</v>
      </c>
      <c r="N38" s="40">
        <v>1185</v>
      </c>
      <c r="O38" s="40">
        <v>1162</v>
      </c>
      <c r="P38" s="40">
        <v>1197</v>
      </c>
      <c r="Q38" s="37">
        <v>1255</v>
      </c>
      <c r="R38" s="40">
        <v>1174</v>
      </c>
      <c r="S38" s="40">
        <v>1220</v>
      </c>
      <c r="T38" s="40">
        <v>1174</v>
      </c>
      <c r="U38" s="40">
        <v>1209</v>
      </c>
      <c r="V38" s="40">
        <v>1220</v>
      </c>
      <c r="W38" s="40">
        <v>1220</v>
      </c>
      <c r="X38" s="37">
        <v>1232</v>
      </c>
      <c r="Y38" s="40">
        <v>1197</v>
      </c>
      <c r="Z38" s="40">
        <v>1312</v>
      </c>
      <c r="AA38" s="40">
        <v>1393</v>
      </c>
      <c r="AB38" s="40">
        <v>1381</v>
      </c>
      <c r="AC38" s="40">
        <v>1439</v>
      </c>
      <c r="AD38" s="40">
        <v>1370</v>
      </c>
      <c r="AE38" s="37">
        <v>1370</v>
      </c>
      <c r="AF38" s="40">
        <v>1404</v>
      </c>
      <c r="AG38" s="40">
        <v>1393</v>
      </c>
      <c r="AH38" s="39">
        <f t="shared" si="2"/>
        <v>38132</v>
      </c>
      <c r="AI38" s="3"/>
      <c r="AJ38" s="3"/>
    </row>
    <row r="39" spans="1:37">
      <c r="A39" s="68">
        <v>31</v>
      </c>
      <c r="B39" s="69" t="s">
        <v>40</v>
      </c>
      <c r="C39" s="37">
        <v>1162</v>
      </c>
      <c r="D39" s="40">
        <v>1059</v>
      </c>
      <c r="E39" s="40">
        <v>1116</v>
      </c>
      <c r="F39" s="40">
        <v>1209</v>
      </c>
      <c r="G39" s="40">
        <v>1162</v>
      </c>
      <c r="H39" s="40">
        <v>1243</v>
      </c>
      <c r="I39" s="40">
        <v>1001</v>
      </c>
      <c r="J39" s="37">
        <v>1162</v>
      </c>
      <c r="K39" s="37">
        <v>1162</v>
      </c>
      <c r="L39" s="40">
        <v>1255</v>
      </c>
      <c r="M39" s="40">
        <v>1243</v>
      </c>
      <c r="N39" s="40">
        <v>1209</v>
      </c>
      <c r="O39" s="40">
        <v>1139</v>
      </c>
      <c r="P39" s="40">
        <v>1209</v>
      </c>
      <c r="Q39" s="37">
        <v>1197</v>
      </c>
      <c r="R39" s="40">
        <v>1162</v>
      </c>
      <c r="S39" s="40">
        <v>1209</v>
      </c>
      <c r="T39" s="40">
        <v>1185</v>
      </c>
      <c r="U39" s="40">
        <v>1162</v>
      </c>
      <c r="V39" s="40">
        <v>1174</v>
      </c>
      <c r="W39" s="40">
        <v>1209</v>
      </c>
      <c r="X39" s="37">
        <v>1209</v>
      </c>
      <c r="Y39" s="40">
        <v>1209</v>
      </c>
      <c r="Z39" s="40">
        <v>1381</v>
      </c>
      <c r="AA39" s="40">
        <v>1347</v>
      </c>
      <c r="AB39" s="40">
        <v>1370</v>
      </c>
      <c r="AC39" s="40">
        <v>1462</v>
      </c>
      <c r="AD39" s="40">
        <v>1439</v>
      </c>
      <c r="AE39" s="37">
        <v>1416</v>
      </c>
      <c r="AF39" s="40">
        <v>1370</v>
      </c>
      <c r="AG39" s="40">
        <v>1324</v>
      </c>
      <c r="AH39" s="39">
        <f t="shared" si="2"/>
        <v>38156</v>
      </c>
      <c r="AI39" s="3"/>
      <c r="AJ39" s="3"/>
    </row>
    <row r="40" spans="1:37">
      <c r="A40" s="68">
        <v>32</v>
      </c>
      <c r="B40" s="69" t="s">
        <v>41</v>
      </c>
      <c r="C40" s="37">
        <v>1162</v>
      </c>
      <c r="D40" s="40">
        <v>1116</v>
      </c>
      <c r="E40" s="40">
        <v>1128</v>
      </c>
      <c r="F40" s="40">
        <v>1128</v>
      </c>
      <c r="G40" s="40">
        <v>1220</v>
      </c>
      <c r="H40" s="40">
        <v>1209</v>
      </c>
      <c r="I40" s="40">
        <v>1197</v>
      </c>
      <c r="J40" s="37">
        <v>1151</v>
      </c>
      <c r="K40" s="37">
        <v>1185</v>
      </c>
      <c r="L40" s="40">
        <v>1220</v>
      </c>
      <c r="M40" s="40">
        <v>1162</v>
      </c>
      <c r="N40" s="40">
        <v>1174</v>
      </c>
      <c r="O40" s="40">
        <v>1185</v>
      </c>
      <c r="P40" s="40">
        <v>1059</v>
      </c>
      <c r="Q40" s="37">
        <v>1197</v>
      </c>
      <c r="R40" s="40">
        <v>1105</v>
      </c>
      <c r="S40" s="40">
        <v>1209</v>
      </c>
      <c r="T40" s="40">
        <v>1209</v>
      </c>
      <c r="U40" s="40">
        <v>1105</v>
      </c>
      <c r="V40" s="40">
        <v>1185</v>
      </c>
      <c r="W40" s="40">
        <v>1197</v>
      </c>
      <c r="X40" s="37">
        <v>1232</v>
      </c>
      <c r="Y40" s="40">
        <v>1197</v>
      </c>
      <c r="Z40" s="40">
        <v>1416</v>
      </c>
      <c r="AA40" s="40">
        <v>1427</v>
      </c>
      <c r="AB40" s="40">
        <v>1335</v>
      </c>
      <c r="AC40" s="40">
        <v>1496</v>
      </c>
      <c r="AD40" s="40">
        <v>1462</v>
      </c>
      <c r="AE40" s="37">
        <v>1301</v>
      </c>
      <c r="AF40" s="40">
        <v>1381</v>
      </c>
      <c r="AG40" s="40">
        <v>1427</v>
      </c>
      <c r="AH40" s="39">
        <f t="shared" si="2"/>
        <v>38177</v>
      </c>
      <c r="AI40" s="3"/>
      <c r="AJ40" s="3"/>
    </row>
    <row r="41" spans="1:37">
      <c r="A41" s="68">
        <v>33</v>
      </c>
      <c r="B41" s="69" t="s">
        <v>42</v>
      </c>
      <c r="C41" s="37">
        <v>1174</v>
      </c>
      <c r="D41" s="40">
        <v>1105</v>
      </c>
      <c r="E41" s="40">
        <v>1070</v>
      </c>
      <c r="F41" s="40">
        <v>1174</v>
      </c>
      <c r="G41" s="40">
        <v>1197</v>
      </c>
      <c r="H41" s="40">
        <v>1209</v>
      </c>
      <c r="I41" s="40">
        <v>1174</v>
      </c>
      <c r="J41" s="37">
        <v>1209</v>
      </c>
      <c r="K41" s="37">
        <v>1243</v>
      </c>
      <c r="L41" s="40">
        <v>1162</v>
      </c>
      <c r="M41" s="40">
        <v>1116</v>
      </c>
      <c r="N41" s="40">
        <v>1243</v>
      </c>
      <c r="O41" s="40">
        <v>1174</v>
      </c>
      <c r="P41" s="40">
        <v>1151</v>
      </c>
      <c r="Q41" s="37">
        <v>1220</v>
      </c>
      <c r="R41" s="40">
        <v>1151</v>
      </c>
      <c r="S41" s="40">
        <v>1197</v>
      </c>
      <c r="T41" s="40">
        <v>1232</v>
      </c>
      <c r="U41" s="40">
        <v>1162</v>
      </c>
      <c r="V41" s="40">
        <v>1209</v>
      </c>
      <c r="W41" s="40">
        <v>1209</v>
      </c>
      <c r="X41" s="37">
        <v>1174</v>
      </c>
      <c r="Y41" s="40">
        <v>1174</v>
      </c>
      <c r="Z41" s="40">
        <v>1370</v>
      </c>
      <c r="AA41" s="40">
        <v>1450</v>
      </c>
      <c r="AB41" s="40">
        <v>1370</v>
      </c>
      <c r="AC41" s="40">
        <v>1439</v>
      </c>
      <c r="AD41" s="40">
        <v>1508</v>
      </c>
      <c r="AE41" s="37">
        <v>1427</v>
      </c>
      <c r="AF41" s="40">
        <v>1439</v>
      </c>
      <c r="AG41" s="40">
        <v>1416</v>
      </c>
      <c r="AH41" s="39">
        <f t="shared" si="2"/>
        <v>38548</v>
      </c>
      <c r="AI41" s="3"/>
      <c r="AJ41" s="3"/>
    </row>
    <row r="42" spans="1:37">
      <c r="A42" s="68">
        <v>34</v>
      </c>
      <c r="B42" s="69" t="s">
        <v>43</v>
      </c>
      <c r="C42" s="37">
        <v>1185</v>
      </c>
      <c r="D42" s="40">
        <v>1139</v>
      </c>
      <c r="E42" s="40">
        <v>1082</v>
      </c>
      <c r="F42" s="40">
        <v>1128</v>
      </c>
      <c r="G42" s="40">
        <v>1197</v>
      </c>
      <c r="H42" s="40">
        <v>1220</v>
      </c>
      <c r="I42" s="40">
        <v>1139</v>
      </c>
      <c r="J42" s="37">
        <v>1116</v>
      </c>
      <c r="K42" s="37">
        <v>1185</v>
      </c>
      <c r="L42" s="40">
        <v>1232</v>
      </c>
      <c r="M42" s="40">
        <v>1162</v>
      </c>
      <c r="N42" s="40">
        <v>1174</v>
      </c>
      <c r="O42" s="40">
        <v>1139</v>
      </c>
      <c r="P42" s="40">
        <v>1209</v>
      </c>
      <c r="Q42" s="37">
        <v>1209</v>
      </c>
      <c r="R42" s="40">
        <v>1162</v>
      </c>
      <c r="S42" s="40">
        <v>1185</v>
      </c>
      <c r="T42" s="40">
        <v>1197</v>
      </c>
      <c r="U42" s="40">
        <v>1197</v>
      </c>
      <c r="V42" s="40">
        <v>1243</v>
      </c>
      <c r="W42" s="40">
        <v>1220</v>
      </c>
      <c r="X42" s="37">
        <v>1220</v>
      </c>
      <c r="Y42" s="40">
        <v>1151</v>
      </c>
      <c r="Z42" s="40">
        <v>1381</v>
      </c>
      <c r="AA42" s="40">
        <v>1462</v>
      </c>
      <c r="AB42" s="40">
        <v>1381</v>
      </c>
      <c r="AC42" s="40">
        <v>1416</v>
      </c>
      <c r="AD42" s="40">
        <v>1496</v>
      </c>
      <c r="AE42" s="37">
        <v>1462</v>
      </c>
      <c r="AF42" s="40">
        <v>1393</v>
      </c>
      <c r="AG42" s="40">
        <v>1381</v>
      </c>
      <c r="AH42" s="39">
        <f t="shared" si="2"/>
        <v>38463</v>
      </c>
      <c r="AI42" s="3"/>
      <c r="AJ42" s="3"/>
    </row>
    <row r="43" spans="1:37">
      <c r="A43" s="68">
        <v>35</v>
      </c>
      <c r="B43" s="69" t="s">
        <v>44</v>
      </c>
      <c r="C43" s="37">
        <v>1174</v>
      </c>
      <c r="D43" s="40">
        <v>1070</v>
      </c>
      <c r="E43" s="40">
        <v>1070</v>
      </c>
      <c r="F43" s="40">
        <v>1082</v>
      </c>
      <c r="G43" s="40">
        <v>1151</v>
      </c>
      <c r="H43" s="40">
        <v>1197</v>
      </c>
      <c r="I43" s="40">
        <v>1162</v>
      </c>
      <c r="J43" s="37">
        <v>1162</v>
      </c>
      <c r="K43" s="37">
        <v>1139</v>
      </c>
      <c r="L43" s="40">
        <v>1162</v>
      </c>
      <c r="M43" s="40">
        <v>1162</v>
      </c>
      <c r="N43" s="40">
        <v>1162</v>
      </c>
      <c r="O43" s="40">
        <v>1116</v>
      </c>
      <c r="P43" s="40">
        <v>1139</v>
      </c>
      <c r="Q43" s="37">
        <v>1162</v>
      </c>
      <c r="R43" s="40">
        <v>1174</v>
      </c>
      <c r="S43" s="40">
        <v>1116</v>
      </c>
      <c r="T43" s="40">
        <v>1128</v>
      </c>
      <c r="U43" s="40">
        <v>1128</v>
      </c>
      <c r="V43" s="40">
        <v>1139</v>
      </c>
      <c r="W43" s="40">
        <v>1174</v>
      </c>
      <c r="X43" s="37">
        <v>1232</v>
      </c>
      <c r="Y43" s="40">
        <v>1105</v>
      </c>
      <c r="Z43" s="40">
        <v>1301</v>
      </c>
      <c r="AA43" s="40">
        <v>1416</v>
      </c>
      <c r="AB43" s="40">
        <v>1393</v>
      </c>
      <c r="AC43" s="40">
        <v>1427</v>
      </c>
      <c r="AD43" s="40">
        <v>1450</v>
      </c>
      <c r="AE43" s="37">
        <v>1427</v>
      </c>
      <c r="AF43" s="40">
        <v>1381</v>
      </c>
      <c r="AG43" s="40">
        <v>1427</v>
      </c>
      <c r="AH43" s="39">
        <f t="shared" si="2"/>
        <v>37528</v>
      </c>
      <c r="AI43" s="3"/>
      <c r="AJ43" s="3"/>
    </row>
    <row r="44" spans="1:37">
      <c r="A44" s="68">
        <v>36</v>
      </c>
      <c r="B44" s="69" t="s">
        <v>45</v>
      </c>
      <c r="C44" s="37">
        <v>1185</v>
      </c>
      <c r="D44" s="40">
        <v>1139</v>
      </c>
      <c r="E44" s="40">
        <v>1151</v>
      </c>
      <c r="F44" s="40">
        <v>1128</v>
      </c>
      <c r="G44" s="40">
        <v>1209</v>
      </c>
      <c r="H44" s="40">
        <v>1197</v>
      </c>
      <c r="I44" s="40">
        <v>1243</v>
      </c>
      <c r="J44" s="37">
        <v>1185</v>
      </c>
      <c r="K44" s="37">
        <v>1185</v>
      </c>
      <c r="L44" s="40">
        <v>1047</v>
      </c>
      <c r="M44" s="40">
        <v>1162</v>
      </c>
      <c r="N44" s="40">
        <v>1185</v>
      </c>
      <c r="O44" s="40">
        <v>1185</v>
      </c>
      <c r="P44" s="40">
        <v>1162</v>
      </c>
      <c r="Q44" s="37">
        <v>1243</v>
      </c>
      <c r="R44" s="40">
        <v>1185</v>
      </c>
      <c r="S44" s="40">
        <v>1209</v>
      </c>
      <c r="T44" s="40">
        <v>1185</v>
      </c>
      <c r="U44" s="40">
        <v>1162</v>
      </c>
      <c r="V44" s="40">
        <v>1243</v>
      </c>
      <c r="W44" s="40">
        <v>1151</v>
      </c>
      <c r="X44" s="37">
        <v>1162</v>
      </c>
      <c r="Y44" s="40">
        <v>1139</v>
      </c>
      <c r="Z44" s="40">
        <v>1404</v>
      </c>
      <c r="AA44" s="40">
        <v>1462</v>
      </c>
      <c r="AB44" s="40">
        <v>1427</v>
      </c>
      <c r="AC44" s="40">
        <v>1450</v>
      </c>
      <c r="AD44" s="40">
        <v>1335</v>
      </c>
      <c r="AE44" s="37">
        <v>1404</v>
      </c>
      <c r="AF44" s="40">
        <v>1416</v>
      </c>
      <c r="AG44" s="40">
        <v>1393</v>
      </c>
      <c r="AH44" s="39">
        <f t="shared" si="2"/>
        <v>38333</v>
      </c>
      <c r="AI44" s="3"/>
      <c r="AJ44" s="3"/>
    </row>
    <row r="45" spans="1:37">
      <c r="A45" s="68">
        <v>37</v>
      </c>
      <c r="B45" s="69" t="s">
        <v>46</v>
      </c>
      <c r="C45" s="37">
        <v>1151</v>
      </c>
      <c r="D45" s="40">
        <v>1128</v>
      </c>
      <c r="E45" s="40">
        <v>1139</v>
      </c>
      <c r="F45" s="40">
        <v>1139</v>
      </c>
      <c r="G45" s="40">
        <v>1070</v>
      </c>
      <c r="H45" s="40">
        <v>1151</v>
      </c>
      <c r="I45" s="40">
        <v>1220</v>
      </c>
      <c r="J45" s="37">
        <v>1151</v>
      </c>
      <c r="K45" s="37">
        <v>1116</v>
      </c>
      <c r="L45" s="40">
        <v>1162</v>
      </c>
      <c r="M45" s="40">
        <v>1139</v>
      </c>
      <c r="N45" s="40">
        <v>1116</v>
      </c>
      <c r="O45" s="40">
        <v>1197</v>
      </c>
      <c r="P45" s="40">
        <v>1162</v>
      </c>
      <c r="Q45" s="37">
        <v>1174</v>
      </c>
      <c r="R45" s="40">
        <v>1093</v>
      </c>
      <c r="S45" s="40">
        <v>1174</v>
      </c>
      <c r="T45" s="40">
        <v>1139</v>
      </c>
      <c r="U45" s="40">
        <v>1116</v>
      </c>
      <c r="V45" s="40">
        <v>1174</v>
      </c>
      <c r="W45" s="40">
        <v>1128</v>
      </c>
      <c r="X45" s="37">
        <v>1116</v>
      </c>
      <c r="Y45" s="40">
        <v>1151</v>
      </c>
      <c r="Z45" s="40">
        <v>1347</v>
      </c>
      <c r="AA45" s="40">
        <v>1381</v>
      </c>
      <c r="AB45" s="40">
        <v>1312</v>
      </c>
      <c r="AC45" s="40">
        <v>1427</v>
      </c>
      <c r="AD45" s="40">
        <v>1427</v>
      </c>
      <c r="AE45" s="37">
        <v>1404</v>
      </c>
      <c r="AF45" s="40">
        <v>1335</v>
      </c>
      <c r="AG45" s="40">
        <v>1393</v>
      </c>
      <c r="AH45" s="39">
        <f>SUM(C45:AG45)</f>
        <v>37332</v>
      </c>
      <c r="AI45" s="3"/>
      <c r="AJ45" s="3"/>
    </row>
    <row r="46" spans="1:37">
      <c r="A46" s="68">
        <v>38</v>
      </c>
      <c r="B46" s="69" t="s">
        <v>47</v>
      </c>
      <c r="C46" s="37">
        <v>1232</v>
      </c>
      <c r="D46" s="40">
        <v>1162</v>
      </c>
      <c r="E46" s="40">
        <v>1128</v>
      </c>
      <c r="F46" s="40">
        <v>1185</v>
      </c>
      <c r="G46" s="40">
        <v>1209</v>
      </c>
      <c r="H46" s="40">
        <v>1220</v>
      </c>
      <c r="I46" s="40">
        <v>1278</v>
      </c>
      <c r="J46" s="37">
        <v>1232</v>
      </c>
      <c r="K46" s="37">
        <v>1197</v>
      </c>
      <c r="L46" s="40">
        <v>1243</v>
      </c>
      <c r="M46" s="40">
        <v>1266</v>
      </c>
      <c r="N46" s="40">
        <v>1197</v>
      </c>
      <c r="O46" s="40">
        <v>1185</v>
      </c>
      <c r="P46" s="40">
        <v>1197</v>
      </c>
      <c r="Q46" s="37">
        <v>1082</v>
      </c>
      <c r="R46" s="40">
        <v>1255</v>
      </c>
      <c r="S46" s="40">
        <v>1266</v>
      </c>
      <c r="T46" s="40">
        <v>1243</v>
      </c>
      <c r="U46" s="40">
        <v>1185</v>
      </c>
      <c r="V46" s="40">
        <v>1209</v>
      </c>
      <c r="W46" s="40">
        <v>1232</v>
      </c>
      <c r="X46" s="37">
        <v>1289</v>
      </c>
      <c r="Y46" s="40">
        <v>1093</v>
      </c>
      <c r="Z46" s="40">
        <v>1416</v>
      </c>
      <c r="AA46" s="40">
        <v>1450</v>
      </c>
      <c r="AB46" s="40">
        <v>1462</v>
      </c>
      <c r="AC46" s="40">
        <v>1473</v>
      </c>
      <c r="AD46" s="40">
        <v>1439</v>
      </c>
      <c r="AE46" s="37">
        <v>1416</v>
      </c>
      <c r="AF46" s="40">
        <v>1462</v>
      </c>
      <c r="AG46" s="40">
        <v>1427</v>
      </c>
      <c r="AH46" s="39">
        <f t="shared" si="2"/>
        <v>39330</v>
      </c>
      <c r="AI46" s="3"/>
      <c r="AJ46" s="3"/>
    </row>
    <row r="47" spans="1:37">
      <c r="A47" s="68">
        <v>39</v>
      </c>
      <c r="B47" s="69" t="s">
        <v>48</v>
      </c>
      <c r="C47" s="37">
        <v>1128</v>
      </c>
      <c r="D47" s="40">
        <v>955</v>
      </c>
      <c r="E47" s="40">
        <v>1139</v>
      </c>
      <c r="F47" s="40">
        <v>1059</v>
      </c>
      <c r="G47" s="40">
        <v>1162</v>
      </c>
      <c r="H47" s="40">
        <v>1116</v>
      </c>
      <c r="I47" s="40">
        <v>1289</v>
      </c>
      <c r="J47" s="37">
        <v>1059</v>
      </c>
      <c r="K47" s="37">
        <v>1082</v>
      </c>
      <c r="L47" s="40">
        <v>1162</v>
      </c>
      <c r="M47" s="40">
        <v>1185</v>
      </c>
      <c r="N47" s="40">
        <v>1162</v>
      </c>
      <c r="O47" s="40">
        <v>1093</v>
      </c>
      <c r="P47" s="40">
        <v>1151</v>
      </c>
      <c r="Q47" s="37">
        <v>1105</v>
      </c>
      <c r="R47" s="40">
        <v>1139</v>
      </c>
      <c r="S47" s="40">
        <v>1162</v>
      </c>
      <c r="T47" s="40">
        <v>1116</v>
      </c>
      <c r="U47" s="40">
        <v>1139</v>
      </c>
      <c r="V47" s="40">
        <v>1036</v>
      </c>
      <c r="W47" s="40">
        <v>1151</v>
      </c>
      <c r="X47" s="37">
        <v>1209</v>
      </c>
      <c r="Y47" s="40">
        <v>1139</v>
      </c>
      <c r="Z47" s="40">
        <v>1301</v>
      </c>
      <c r="AA47" s="40">
        <v>1324</v>
      </c>
      <c r="AB47" s="40">
        <v>1439</v>
      </c>
      <c r="AC47" s="40">
        <v>1347</v>
      </c>
      <c r="AD47" s="40">
        <v>1347</v>
      </c>
      <c r="AE47" s="37">
        <v>1370</v>
      </c>
      <c r="AF47" s="40">
        <v>1404</v>
      </c>
      <c r="AG47" s="40">
        <v>1312</v>
      </c>
      <c r="AH47" s="39">
        <f t="shared" si="2"/>
        <v>36782</v>
      </c>
      <c r="AI47" s="3"/>
      <c r="AJ47" s="3"/>
      <c r="AK47" s="41"/>
    </row>
    <row r="48" spans="1:37">
      <c r="A48" s="68">
        <v>40</v>
      </c>
      <c r="B48" s="69" t="s">
        <v>49</v>
      </c>
      <c r="C48" s="37">
        <v>1162</v>
      </c>
      <c r="D48" s="40">
        <v>1116</v>
      </c>
      <c r="E48" s="40">
        <v>1139</v>
      </c>
      <c r="F48" s="40">
        <v>1151</v>
      </c>
      <c r="G48" s="40">
        <v>1139</v>
      </c>
      <c r="H48" s="40">
        <v>1162</v>
      </c>
      <c r="I48" s="40">
        <v>1220</v>
      </c>
      <c r="J48" s="37">
        <v>1139</v>
      </c>
      <c r="K48" s="37">
        <v>1162</v>
      </c>
      <c r="L48" s="40">
        <v>1151</v>
      </c>
      <c r="M48" s="40">
        <v>1105</v>
      </c>
      <c r="N48" s="40">
        <v>1128</v>
      </c>
      <c r="O48" s="40">
        <v>1162</v>
      </c>
      <c r="P48" s="40">
        <v>1139</v>
      </c>
      <c r="Q48" s="37">
        <v>1162</v>
      </c>
      <c r="R48" s="40">
        <v>1220</v>
      </c>
      <c r="S48" s="40">
        <v>1174</v>
      </c>
      <c r="T48" s="40">
        <v>1128</v>
      </c>
      <c r="U48" s="40">
        <v>1220</v>
      </c>
      <c r="V48" s="40">
        <v>1139</v>
      </c>
      <c r="W48" s="40">
        <v>1151</v>
      </c>
      <c r="X48" s="37">
        <v>1209</v>
      </c>
      <c r="Y48" s="40">
        <v>1139</v>
      </c>
      <c r="Z48" s="40">
        <v>1289</v>
      </c>
      <c r="AA48" s="40">
        <v>1220</v>
      </c>
      <c r="AB48" s="40">
        <v>1450</v>
      </c>
      <c r="AC48" s="40">
        <v>1381</v>
      </c>
      <c r="AD48" s="40">
        <v>1439</v>
      </c>
      <c r="AE48" s="37">
        <v>1370</v>
      </c>
      <c r="AF48" s="40">
        <v>1381</v>
      </c>
      <c r="AG48" s="40">
        <v>1404</v>
      </c>
      <c r="AH48" s="39">
        <f t="shared" si="2"/>
        <v>37551</v>
      </c>
      <c r="AI48" s="3"/>
      <c r="AJ48" s="3"/>
    </row>
    <row r="49" spans="1:37">
      <c r="A49" s="68">
        <v>41</v>
      </c>
      <c r="B49" s="69" t="s">
        <v>50</v>
      </c>
      <c r="C49" s="37">
        <v>1174</v>
      </c>
      <c r="D49" s="40">
        <v>1220</v>
      </c>
      <c r="E49" s="40">
        <v>1220</v>
      </c>
      <c r="F49" s="40">
        <v>1197</v>
      </c>
      <c r="G49" s="40">
        <v>1185</v>
      </c>
      <c r="H49" s="40">
        <v>1185</v>
      </c>
      <c r="I49" s="40">
        <v>1151</v>
      </c>
      <c r="J49" s="37">
        <v>1174</v>
      </c>
      <c r="K49" s="37">
        <v>1151</v>
      </c>
      <c r="L49" s="40">
        <v>1220</v>
      </c>
      <c r="M49" s="40">
        <v>1139</v>
      </c>
      <c r="N49" s="40">
        <v>1151</v>
      </c>
      <c r="O49" s="40">
        <v>1220</v>
      </c>
      <c r="P49" s="40">
        <v>1232</v>
      </c>
      <c r="Q49" s="37">
        <v>1174</v>
      </c>
      <c r="R49" s="40">
        <v>1289</v>
      </c>
      <c r="S49" s="40">
        <v>1243</v>
      </c>
      <c r="T49" s="40">
        <v>1197</v>
      </c>
      <c r="U49" s="40">
        <v>1197</v>
      </c>
      <c r="V49" s="40">
        <v>1197</v>
      </c>
      <c r="W49" s="40">
        <v>1209</v>
      </c>
      <c r="X49" s="37">
        <v>1266</v>
      </c>
      <c r="Y49" s="40">
        <v>1197</v>
      </c>
      <c r="Z49" s="40">
        <v>1404</v>
      </c>
      <c r="AA49" s="40">
        <v>1462</v>
      </c>
      <c r="AB49" s="40">
        <v>1381</v>
      </c>
      <c r="AC49" s="40">
        <v>1508</v>
      </c>
      <c r="AD49" s="40">
        <v>1439</v>
      </c>
      <c r="AE49" s="37">
        <v>1427</v>
      </c>
      <c r="AF49" s="40">
        <v>1427</v>
      </c>
      <c r="AG49" s="40">
        <v>1439</v>
      </c>
      <c r="AH49" s="39">
        <f t="shared" si="2"/>
        <v>39075</v>
      </c>
      <c r="AI49" s="3"/>
      <c r="AJ49" s="3"/>
    </row>
    <row r="50" spans="1:37">
      <c r="A50" s="68">
        <v>42</v>
      </c>
      <c r="B50" s="69" t="s">
        <v>51</v>
      </c>
      <c r="C50" s="37">
        <v>1116</v>
      </c>
      <c r="D50" s="40">
        <v>1209</v>
      </c>
      <c r="E50" s="40">
        <v>1209</v>
      </c>
      <c r="F50" s="40">
        <v>1151</v>
      </c>
      <c r="G50" s="40">
        <v>1220</v>
      </c>
      <c r="H50" s="40">
        <v>1197</v>
      </c>
      <c r="I50" s="40">
        <v>1209</v>
      </c>
      <c r="J50" s="37">
        <v>1197</v>
      </c>
      <c r="K50" s="37">
        <v>1162</v>
      </c>
      <c r="L50" s="40">
        <v>1243</v>
      </c>
      <c r="M50" s="40">
        <v>1185</v>
      </c>
      <c r="N50" s="40">
        <v>1289</v>
      </c>
      <c r="O50" s="40">
        <v>1301</v>
      </c>
      <c r="P50" s="40">
        <v>1220</v>
      </c>
      <c r="Q50" s="37">
        <v>1289</v>
      </c>
      <c r="R50" s="40">
        <v>1255</v>
      </c>
      <c r="S50" s="40">
        <v>1243</v>
      </c>
      <c r="T50" s="40">
        <v>1266</v>
      </c>
      <c r="U50" s="40">
        <v>1324</v>
      </c>
      <c r="V50" s="40">
        <v>1255</v>
      </c>
      <c r="W50" s="40">
        <v>1209</v>
      </c>
      <c r="X50" s="37">
        <v>1243</v>
      </c>
      <c r="Y50" s="40">
        <v>1243</v>
      </c>
      <c r="Z50" s="40">
        <v>1393</v>
      </c>
      <c r="AA50" s="40">
        <v>1462</v>
      </c>
      <c r="AB50" s="40">
        <v>1439</v>
      </c>
      <c r="AC50" s="40">
        <v>1508</v>
      </c>
      <c r="AD50" s="40">
        <v>1439</v>
      </c>
      <c r="AE50" s="37">
        <v>1439</v>
      </c>
      <c r="AF50" s="40">
        <v>1439</v>
      </c>
      <c r="AG50" s="40">
        <v>1450</v>
      </c>
      <c r="AH50" s="39">
        <f t="shared" si="2"/>
        <v>39804</v>
      </c>
      <c r="AI50" s="3"/>
      <c r="AJ50" s="3"/>
    </row>
    <row r="51" spans="1:37">
      <c r="A51" s="68">
        <v>43</v>
      </c>
      <c r="B51" s="69" t="s">
        <v>52</v>
      </c>
      <c r="C51" s="37">
        <v>1278</v>
      </c>
      <c r="D51" s="40">
        <v>1197</v>
      </c>
      <c r="E51" s="40">
        <v>1209</v>
      </c>
      <c r="F51" s="40">
        <v>1220</v>
      </c>
      <c r="G51" s="40">
        <v>1243</v>
      </c>
      <c r="H51" s="40">
        <v>1232</v>
      </c>
      <c r="I51" s="40">
        <v>1266</v>
      </c>
      <c r="J51" s="37">
        <v>1232</v>
      </c>
      <c r="K51" s="37">
        <v>1220</v>
      </c>
      <c r="L51" s="40">
        <v>1255</v>
      </c>
      <c r="M51" s="40">
        <v>1243</v>
      </c>
      <c r="N51" s="40">
        <v>1278</v>
      </c>
      <c r="O51" s="40">
        <v>1289</v>
      </c>
      <c r="P51" s="40">
        <v>1266</v>
      </c>
      <c r="Q51" s="37">
        <v>1197</v>
      </c>
      <c r="R51" s="40">
        <v>1278</v>
      </c>
      <c r="S51" s="40">
        <v>1278</v>
      </c>
      <c r="T51" s="40">
        <v>1185</v>
      </c>
      <c r="U51" s="40">
        <v>1197</v>
      </c>
      <c r="V51" s="40">
        <v>1289</v>
      </c>
      <c r="W51" s="40">
        <v>1232</v>
      </c>
      <c r="X51" s="37">
        <v>1243</v>
      </c>
      <c r="Y51" s="40">
        <v>1220</v>
      </c>
      <c r="Z51" s="40">
        <v>1370</v>
      </c>
      <c r="AA51" s="40">
        <v>1485</v>
      </c>
      <c r="AB51" s="40">
        <v>1496</v>
      </c>
      <c r="AC51" s="40">
        <v>1416</v>
      </c>
      <c r="AD51" s="40">
        <v>1496</v>
      </c>
      <c r="AE51" s="37">
        <v>1508</v>
      </c>
      <c r="AF51" s="40">
        <v>1427</v>
      </c>
      <c r="AG51" s="40">
        <v>1450</v>
      </c>
      <c r="AH51" s="39">
        <f t="shared" si="2"/>
        <v>40195</v>
      </c>
      <c r="AI51" s="3"/>
      <c r="AJ51" s="3"/>
    </row>
    <row r="52" spans="1:37">
      <c r="A52" s="68">
        <v>44</v>
      </c>
      <c r="B52" s="69" t="s">
        <v>53</v>
      </c>
      <c r="C52" s="37">
        <v>1220</v>
      </c>
      <c r="D52" s="40">
        <v>1197</v>
      </c>
      <c r="E52" s="40">
        <v>1197</v>
      </c>
      <c r="F52" s="40">
        <v>1197</v>
      </c>
      <c r="G52" s="40">
        <v>1197</v>
      </c>
      <c r="H52" s="40">
        <v>1243</v>
      </c>
      <c r="I52" s="40">
        <v>1232</v>
      </c>
      <c r="J52" s="37">
        <v>1289</v>
      </c>
      <c r="K52" s="37">
        <v>1266</v>
      </c>
      <c r="L52" s="40">
        <v>1266</v>
      </c>
      <c r="M52" s="40">
        <v>1232</v>
      </c>
      <c r="N52" s="40">
        <v>1243</v>
      </c>
      <c r="O52" s="40">
        <v>1266</v>
      </c>
      <c r="P52" s="40">
        <v>1289</v>
      </c>
      <c r="Q52" s="37">
        <v>1289</v>
      </c>
      <c r="R52" s="40">
        <v>1289</v>
      </c>
      <c r="S52" s="40">
        <v>1128</v>
      </c>
      <c r="T52" s="40">
        <v>1174</v>
      </c>
      <c r="U52" s="40">
        <v>1301</v>
      </c>
      <c r="V52" s="40">
        <v>1266</v>
      </c>
      <c r="W52" s="40">
        <v>1209</v>
      </c>
      <c r="X52" s="37">
        <v>1232</v>
      </c>
      <c r="Y52" s="40">
        <v>1162</v>
      </c>
      <c r="Z52" s="40">
        <v>1416</v>
      </c>
      <c r="AA52" s="40">
        <v>1473</v>
      </c>
      <c r="AB52" s="40">
        <v>1473</v>
      </c>
      <c r="AC52" s="40">
        <v>1485</v>
      </c>
      <c r="AD52" s="40">
        <v>1473</v>
      </c>
      <c r="AE52" s="37">
        <v>1485</v>
      </c>
      <c r="AF52" s="40">
        <v>1439</v>
      </c>
      <c r="AG52" s="40">
        <v>1427</v>
      </c>
      <c r="AH52" s="39">
        <f t="shared" si="2"/>
        <v>40055</v>
      </c>
      <c r="AI52" s="3"/>
      <c r="AJ52" s="3"/>
    </row>
    <row r="53" spans="1:37">
      <c r="A53" s="34">
        <v>45</v>
      </c>
      <c r="B53" s="35" t="s">
        <v>54</v>
      </c>
      <c r="C53" s="36">
        <v>1220</v>
      </c>
      <c r="D53" s="37">
        <v>1243</v>
      </c>
      <c r="E53" s="37">
        <v>1243</v>
      </c>
      <c r="F53" s="37">
        <v>1232</v>
      </c>
      <c r="G53" s="37">
        <v>1255</v>
      </c>
      <c r="H53" s="37">
        <v>1139</v>
      </c>
      <c r="I53" s="37">
        <v>1220</v>
      </c>
      <c r="J53" s="37">
        <v>1185</v>
      </c>
      <c r="K53" s="37">
        <v>1243</v>
      </c>
      <c r="L53" s="37">
        <v>1197</v>
      </c>
      <c r="M53" s="37">
        <v>1185</v>
      </c>
      <c r="N53" s="37">
        <v>1209</v>
      </c>
      <c r="O53" s="37">
        <v>1243</v>
      </c>
      <c r="P53" s="37">
        <v>1232</v>
      </c>
      <c r="Q53" s="37">
        <v>1289</v>
      </c>
      <c r="R53" s="37">
        <v>1232</v>
      </c>
      <c r="S53" s="37">
        <v>1232</v>
      </c>
      <c r="T53" s="37">
        <v>1289</v>
      </c>
      <c r="U53" s="37">
        <v>1324</v>
      </c>
      <c r="V53" s="37">
        <v>1255</v>
      </c>
      <c r="W53" s="37">
        <v>1220</v>
      </c>
      <c r="X53" s="37">
        <v>1197</v>
      </c>
      <c r="Y53" s="37">
        <v>1220</v>
      </c>
      <c r="Z53" s="37">
        <v>1381</v>
      </c>
      <c r="AA53" s="37">
        <v>1473</v>
      </c>
      <c r="AB53" s="37">
        <v>1427</v>
      </c>
      <c r="AC53" s="37">
        <v>1427</v>
      </c>
      <c r="AD53" s="37">
        <v>1427</v>
      </c>
      <c r="AE53" s="37">
        <v>1416</v>
      </c>
      <c r="AF53" s="37">
        <v>1393</v>
      </c>
      <c r="AG53" s="37">
        <v>1404</v>
      </c>
      <c r="AH53" s="39">
        <f t="shared" si="2"/>
        <v>39652</v>
      </c>
      <c r="AI53" s="3"/>
      <c r="AJ53" s="3"/>
    </row>
    <row r="54" spans="1:37">
      <c r="A54" s="34">
        <v>46</v>
      </c>
      <c r="B54" s="35" t="s">
        <v>55</v>
      </c>
      <c r="C54" s="36">
        <v>1232</v>
      </c>
      <c r="D54" s="37">
        <v>1266</v>
      </c>
      <c r="E54" s="37">
        <v>1059</v>
      </c>
      <c r="F54" s="37">
        <v>1209</v>
      </c>
      <c r="G54" s="37">
        <v>1232</v>
      </c>
      <c r="H54" s="37">
        <v>1243</v>
      </c>
      <c r="I54" s="37">
        <v>1243</v>
      </c>
      <c r="J54" s="37">
        <v>1174</v>
      </c>
      <c r="K54" s="37">
        <v>1255</v>
      </c>
      <c r="L54" s="37">
        <v>1197</v>
      </c>
      <c r="M54" s="37">
        <v>1232</v>
      </c>
      <c r="N54" s="37">
        <v>1197</v>
      </c>
      <c r="O54" s="37">
        <v>1255</v>
      </c>
      <c r="P54" s="37">
        <v>1220</v>
      </c>
      <c r="Q54" s="37">
        <v>1266</v>
      </c>
      <c r="R54" s="37">
        <v>1185</v>
      </c>
      <c r="S54" s="37">
        <v>1255</v>
      </c>
      <c r="T54" s="37">
        <v>1243</v>
      </c>
      <c r="U54" s="37">
        <v>1243</v>
      </c>
      <c r="V54" s="37">
        <v>1255</v>
      </c>
      <c r="W54" s="37">
        <v>1197</v>
      </c>
      <c r="X54" s="37">
        <v>1289</v>
      </c>
      <c r="Y54" s="37">
        <v>1185</v>
      </c>
      <c r="Z54" s="37">
        <v>1278</v>
      </c>
      <c r="AA54" s="37">
        <v>1404</v>
      </c>
      <c r="AB54" s="37">
        <v>1370</v>
      </c>
      <c r="AC54" s="37">
        <v>1358</v>
      </c>
      <c r="AD54" s="37">
        <v>1324</v>
      </c>
      <c r="AE54" s="37">
        <v>1347</v>
      </c>
      <c r="AF54" s="37">
        <v>1324</v>
      </c>
      <c r="AG54" s="37">
        <v>1278</v>
      </c>
      <c r="AH54" s="39">
        <f t="shared" si="2"/>
        <v>38815</v>
      </c>
      <c r="AI54" s="3"/>
      <c r="AJ54" s="3"/>
    </row>
    <row r="55" spans="1:37">
      <c r="A55" s="34">
        <v>47</v>
      </c>
      <c r="B55" s="35" t="s">
        <v>56</v>
      </c>
      <c r="C55" s="36">
        <v>1266</v>
      </c>
      <c r="D55" s="37">
        <v>1105</v>
      </c>
      <c r="E55" s="37">
        <v>1128</v>
      </c>
      <c r="F55" s="37">
        <v>1174</v>
      </c>
      <c r="G55" s="37">
        <v>1174</v>
      </c>
      <c r="H55" s="37">
        <v>1151</v>
      </c>
      <c r="I55" s="37">
        <v>1139</v>
      </c>
      <c r="J55" s="37">
        <v>1082</v>
      </c>
      <c r="K55" s="37">
        <v>1162</v>
      </c>
      <c r="L55" s="37">
        <v>1197</v>
      </c>
      <c r="M55" s="37">
        <v>1197</v>
      </c>
      <c r="N55" s="37">
        <v>1162</v>
      </c>
      <c r="O55" s="37">
        <v>1197</v>
      </c>
      <c r="P55" s="37">
        <v>1220</v>
      </c>
      <c r="Q55" s="37">
        <v>1232</v>
      </c>
      <c r="R55" s="37">
        <v>1024</v>
      </c>
      <c r="S55" s="37">
        <v>1151</v>
      </c>
      <c r="T55" s="37">
        <v>1209</v>
      </c>
      <c r="U55" s="37">
        <v>1197</v>
      </c>
      <c r="V55" s="37">
        <v>1197</v>
      </c>
      <c r="W55" s="37">
        <v>1105</v>
      </c>
      <c r="X55" s="37">
        <v>1220</v>
      </c>
      <c r="Y55" s="37">
        <v>1232</v>
      </c>
      <c r="Z55" s="37">
        <v>1151</v>
      </c>
      <c r="AA55" s="37">
        <v>1255</v>
      </c>
      <c r="AB55" s="37">
        <v>1232</v>
      </c>
      <c r="AC55" s="37">
        <v>1197</v>
      </c>
      <c r="AD55" s="37">
        <v>1220</v>
      </c>
      <c r="AE55" s="37">
        <v>1070</v>
      </c>
      <c r="AF55" s="37">
        <v>1209</v>
      </c>
      <c r="AG55" s="37">
        <v>1185</v>
      </c>
      <c r="AH55" s="39">
        <f t="shared" si="2"/>
        <v>36440</v>
      </c>
      <c r="AI55" s="3"/>
      <c r="AJ55" s="3"/>
    </row>
    <row r="56" spans="1:37" ht="14.25" thickBot="1">
      <c r="A56" s="42">
        <v>48</v>
      </c>
      <c r="B56" s="43" t="s">
        <v>57</v>
      </c>
      <c r="C56" s="44">
        <v>1255</v>
      </c>
      <c r="D56" s="45">
        <v>1128</v>
      </c>
      <c r="E56" s="45">
        <v>1209</v>
      </c>
      <c r="F56" s="45">
        <v>1197</v>
      </c>
      <c r="G56" s="45">
        <v>1116</v>
      </c>
      <c r="H56" s="45">
        <v>1255</v>
      </c>
      <c r="I56" s="45">
        <v>1220</v>
      </c>
      <c r="J56" s="45">
        <v>1243</v>
      </c>
      <c r="K56" s="45">
        <v>1197</v>
      </c>
      <c r="L56" s="45">
        <v>1209</v>
      </c>
      <c r="M56" s="45">
        <v>1209</v>
      </c>
      <c r="N56" s="45">
        <v>1243</v>
      </c>
      <c r="O56" s="45">
        <v>1243</v>
      </c>
      <c r="P56" s="45">
        <v>1266</v>
      </c>
      <c r="Q56" s="45">
        <v>1266</v>
      </c>
      <c r="R56" s="45">
        <v>1220</v>
      </c>
      <c r="S56" s="45">
        <v>1197</v>
      </c>
      <c r="T56" s="45">
        <v>1232</v>
      </c>
      <c r="U56" s="45">
        <v>1243</v>
      </c>
      <c r="V56" s="45">
        <v>1220</v>
      </c>
      <c r="W56" s="45">
        <v>1220</v>
      </c>
      <c r="X56" s="45">
        <v>1151</v>
      </c>
      <c r="Y56" s="45">
        <v>1209</v>
      </c>
      <c r="Z56" s="45">
        <v>1220</v>
      </c>
      <c r="AA56" s="45">
        <v>1278</v>
      </c>
      <c r="AB56" s="45">
        <v>1255</v>
      </c>
      <c r="AC56" s="45">
        <v>1255</v>
      </c>
      <c r="AD56" s="45">
        <v>1209</v>
      </c>
      <c r="AE56" s="45">
        <v>1243</v>
      </c>
      <c r="AF56" s="45">
        <v>1116</v>
      </c>
      <c r="AG56" s="45">
        <v>1220</v>
      </c>
      <c r="AH56" s="47">
        <f t="shared" si="2"/>
        <v>37744</v>
      </c>
      <c r="AI56" s="3"/>
      <c r="AJ56" s="3"/>
    </row>
    <row r="57" spans="1:37">
      <c r="A57" s="97" t="s">
        <v>58</v>
      </c>
      <c r="B57" s="98"/>
      <c r="C57" s="48">
        <f>SUM(C9:C56)</f>
        <v>54000</v>
      </c>
      <c r="D57" s="49">
        <f t="shared" ref="D57:AG57" si="3">SUM(D9:D56)</f>
        <v>55092</v>
      </c>
      <c r="E57" s="49">
        <f t="shared" si="3"/>
        <v>55104</v>
      </c>
      <c r="F57" s="49">
        <f t="shared" si="3"/>
        <v>55070</v>
      </c>
      <c r="G57" s="49">
        <f t="shared" si="3"/>
        <v>56312</v>
      </c>
      <c r="H57" s="49">
        <f t="shared" si="3"/>
        <v>55933</v>
      </c>
      <c r="I57" s="49">
        <f t="shared" si="3"/>
        <v>56279</v>
      </c>
      <c r="J57" s="49">
        <f t="shared" si="3"/>
        <v>56847</v>
      </c>
      <c r="K57" s="50">
        <f t="shared" si="3"/>
        <v>55756</v>
      </c>
      <c r="L57" s="49">
        <f t="shared" si="3"/>
        <v>56427</v>
      </c>
      <c r="M57" s="49">
        <f t="shared" si="3"/>
        <v>56044</v>
      </c>
      <c r="N57" s="49">
        <f t="shared" si="3"/>
        <v>56417</v>
      </c>
      <c r="O57" s="49">
        <f t="shared" si="3"/>
        <v>56276</v>
      </c>
      <c r="P57" s="49">
        <f t="shared" si="3"/>
        <v>56693</v>
      </c>
      <c r="Q57" s="49">
        <f t="shared" si="3"/>
        <v>58079</v>
      </c>
      <c r="R57" s="49">
        <f t="shared" si="3"/>
        <v>55885</v>
      </c>
      <c r="S57" s="49">
        <f t="shared" si="3"/>
        <v>56560</v>
      </c>
      <c r="T57" s="49">
        <f t="shared" si="3"/>
        <v>55975</v>
      </c>
      <c r="U57" s="49">
        <f t="shared" si="3"/>
        <v>56142</v>
      </c>
      <c r="V57" s="49">
        <f t="shared" si="3"/>
        <v>57168</v>
      </c>
      <c r="W57" s="49">
        <f t="shared" si="3"/>
        <v>56061</v>
      </c>
      <c r="X57" s="49">
        <f t="shared" si="3"/>
        <v>57156</v>
      </c>
      <c r="Y57" s="49">
        <f t="shared" si="3"/>
        <v>55046</v>
      </c>
      <c r="Z57" s="49">
        <f t="shared" si="3"/>
        <v>60197</v>
      </c>
      <c r="AA57" s="49">
        <f t="shared" si="3"/>
        <v>61807</v>
      </c>
      <c r="AB57" s="49">
        <f t="shared" si="3"/>
        <v>63756</v>
      </c>
      <c r="AC57" s="49">
        <f t="shared" si="3"/>
        <v>64388</v>
      </c>
      <c r="AD57" s="49">
        <f t="shared" si="3"/>
        <v>64711</v>
      </c>
      <c r="AE57" s="49">
        <f t="shared" si="3"/>
        <v>63893</v>
      </c>
      <c r="AF57" s="49">
        <f t="shared" si="3"/>
        <v>63155</v>
      </c>
      <c r="AG57" s="49">
        <f t="shared" si="3"/>
        <v>62523</v>
      </c>
      <c r="AH57" s="51">
        <f>SUM(AH9:AH56)</f>
        <v>1794752</v>
      </c>
      <c r="AI57" s="52">
        <f>SUM(C57:AG57)</f>
        <v>1794752</v>
      </c>
      <c r="AJ57" s="3"/>
    </row>
    <row r="58" spans="1:37" ht="14.25" thickBot="1">
      <c r="A58" s="99" t="s">
        <v>59</v>
      </c>
      <c r="B58" s="100"/>
      <c r="C58" s="53">
        <f>+SUM(C25:C52)*C$7</f>
        <v>0</v>
      </c>
      <c r="D58" s="53">
        <f>+SUM(D25:D52)*D$7</f>
        <v>31450</v>
      </c>
      <c r="E58" s="53">
        <f t="shared" ref="E58:AD58" si="4">+SUM(E25:E52)*E$7</f>
        <v>31890</v>
      </c>
      <c r="F58" s="53">
        <f t="shared" si="4"/>
        <v>31752</v>
      </c>
      <c r="G58" s="53">
        <f t="shared" si="4"/>
        <v>32719</v>
      </c>
      <c r="H58" s="53">
        <f t="shared" si="4"/>
        <v>32420</v>
      </c>
      <c r="I58" s="53">
        <f t="shared" si="4"/>
        <v>32650</v>
      </c>
      <c r="J58" s="53">
        <f t="shared" si="4"/>
        <v>0</v>
      </c>
      <c r="K58" s="53">
        <f t="shared" si="4"/>
        <v>0</v>
      </c>
      <c r="L58" s="53">
        <f t="shared" si="4"/>
        <v>32994</v>
      </c>
      <c r="M58" s="53">
        <f t="shared" si="4"/>
        <v>32520</v>
      </c>
      <c r="N58" s="53">
        <f t="shared" si="4"/>
        <v>32973</v>
      </c>
      <c r="O58" s="53">
        <f t="shared" si="4"/>
        <v>32739</v>
      </c>
      <c r="P58" s="53">
        <f t="shared" si="4"/>
        <v>32962</v>
      </c>
      <c r="Q58" s="53">
        <f t="shared" si="4"/>
        <v>0</v>
      </c>
      <c r="R58" s="53">
        <f t="shared" si="4"/>
        <v>32660</v>
      </c>
      <c r="S58" s="53">
        <f t="shared" si="4"/>
        <v>33021</v>
      </c>
      <c r="T58" s="53">
        <f t="shared" si="4"/>
        <v>32694</v>
      </c>
      <c r="U58" s="53">
        <f t="shared" si="4"/>
        <v>32616</v>
      </c>
      <c r="V58" s="53">
        <f t="shared" si="4"/>
        <v>33332</v>
      </c>
      <c r="W58" s="53">
        <f t="shared" si="4"/>
        <v>32884</v>
      </c>
      <c r="X58" s="53">
        <f t="shared" si="4"/>
        <v>0</v>
      </c>
      <c r="Y58" s="53">
        <f t="shared" si="4"/>
        <v>32086</v>
      </c>
      <c r="Z58" s="53">
        <f t="shared" si="4"/>
        <v>36870</v>
      </c>
      <c r="AA58" s="53">
        <f t="shared" si="4"/>
        <v>38225</v>
      </c>
      <c r="AB58" s="53">
        <f t="shared" si="4"/>
        <v>38904</v>
      </c>
      <c r="AC58" s="53">
        <f t="shared" si="4"/>
        <v>39331</v>
      </c>
      <c r="AD58" s="53">
        <f t="shared" si="4"/>
        <v>39767</v>
      </c>
      <c r="AE58" s="53">
        <f>+SUM(AE25:AE52)*AE$7</f>
        <v>0</v>
      </c>
      <c r="AF58" s="53">
        <f>+SUM(AF25:AF52)*AF$7</f>
        <v>39008</v>
      </c>
      <c r="AG58" s="53">
        <f>+SUM(AG25:AG52)*AG$7</f>
        <v>38526</v>
      </c>
      <c r="AH58" s="66">
        <f>SUM(C58:AG58)</f>
        <v>856993</v>
      </c>
      <c r="AI58" s="52">
        <f>AH58</f>
        <v>856993</v>
      </c>
      <c r="AJ58" s="54"/>
      <c r="AK58" s="54"/>
    </row>
    <row r="59" spans="1:37">
      <c r="A59" s="99" t="s">
        <v>60</v>
      </c>
      <c r="B59" s="100"/>
      <c r="C59" s="53">
        <f>IF(C58=0,SUM(C25:C52),0)</f>
        <v>29577</v>
      </c>
      <c r="D59" s="53">
        <f>IF(D58=0,SUM(D25:D52),0)</f>
        <v>0</v>
      </c>
      <c r="E59" s="53">
        <f t="shared" ref="E59:AD59" si="5">IF(E58=0,SUM(E25:E52),0)</f>
        <v>0</v>
      </c>
      <c r="F59" s="53">
        <f t="shared" si="5"/>
        <v>0</v>
      </c>
      <c r="G59" s="53">
        <f t="shared" si="5"/>
        <v>0</v>
      </c>
      <c r="H59" s="53">
        <f t="shared" si="5"/>
        <v>0</v>
      </c>
      <c r="I59" s="53">
        <f t="shared" si="5"/>
        <v>0</v>
      </c>
      <c r="J59" s="53">
        <f t="shared" si="5"/>
        <v>33044</v>
      </c>
      <c r="K59" s="53">
        <f t="shared" si="5"/>
        <v>32600</v>
      </c>
      <c r="L59" s="53">
        <f t="shared" si="5"/>
        <v>0</v>
      </c>
      <c r="M59" s="53">
        <f t="shared" si="5"/>
        <v>0</v>
      </c>
      <c r="N59" s="53">
        <f t="shared" si="5"/>
        <v>0</v>
      </c>
      <c r="O59" s="53">
        <f t="shared" si="5"/>
        <v>0</v>
      </c>
      <c r="P59" s="53">
        <f t="shared" si="5"/>
        <v>0</v>
      </c>
      <c r="Q59" s="53">
        <f t="shared" si="5"/>
        <v>33597</v>
      </c>
      <c r="R59" s="53">
        <f t="shared" si="5"/>
        <v>0</v>
      </c>
      <c r="S59" s="53">
        <f t="shared" si="5"/>
        <v>0</v>
      </c>
      <c r="T59" s="53">
        <f t="shared" si="5"/>
        <v>0</v>
      </c>
      <c r="U59" s="53">
        <f t="shared" si="5"/>
        <v>0</v>
      </c>
      <c r="V59" s="53">
        <f t="shared" si="5"/>
        <v>0</v>
      </c>
      <c r="W59" s="53">
        <f t="shared" si="5"/>
        <v>0</v>
      </c>
      <c r="X59" s="53">
        <f t="shared" si="5"/>
        <v>33597</v>
      </c>
      <c r="Y59" s="53">
        <f t="shared" si="5"/>
        <v>0</v>
      </c>
      <c r="Z59" s="53">
        <f t="shared" si="5"/>
        <v>0</v>
      </c>
      <c r="AA59" s="53">
        <f t="shared" si="5"/>
        <v>0</v>
      </c>
      <c r="AB59" s="53">
        <f t="shared" si="5"/>
        <v>0</v>
      </c>
      <c r="AC59" s="53">
        <f t="shared" si="5"/>
        <v>0</v>
      </c>
      <c r="AD59" s="53">
        <f t="shared" si="5"/>
        <v>0</v>
      </c>
      <c r="AE59" s="53">
        <f>IF(AE58=0,SUM(AE25:AE52),0)</f>
        <v>39412</v>
      </c>
      <c r="AF59" s="53">
        <f>IF(AF58=0,SUM(AF25:AF52),0)</f>
        <v>0</v>
      </c>
      <c r="AG59" s="53">
        <f>IF(AG58=0,SUM(AG25:AG52),0)</f>
        <v>0</v>
      </c>
      <c r="AH59" s="66">
        <f>SUM(C59:AG59)</f>
        <v>201827</v>
      </c>
      <c r="AI59" s="55">
        <f>AH59+AH60</f>
        <v>937759</v>
      </c>
      <c r="AK59" s="2"/>
    </row>
    <row r="60" spans="1:37" ht="14.25" thickBot="1">
      <c r="A60" s="101" t="s">
        <v>61</v>
      </c>
      <c r="B60" s="102"/>
      <c r="C60" s="56">
        <f>+C57-C58-C59</f>
        <v>24423</v>
      </c>
      <c r="D60" s="56">
        <f>+D57-D58-D59</f>
        <v>23642</v>
      </c>
      <c r="E60" s="56">
        <f t="shared" ref="E60:AD60" si="6">+E57-E58-E59</f>
        <v>23214</v>
      </c>
      <c r="F60" s="56">
        <f t="shared" si="6"/>
        <v>23318</v>
      </c>
      <c r="G60" s="56">
        <f t="shared" si="6"/>
        <v>23593</v>
      </c>
      <c r="H60" s="56">
        <f>+H57-H58-H59</f>
        <v>23513</v>
      </c>
      <c r="I60" s="56">
        <f t="shared" si="6"/>
        <v>23629</v>
      </c>
      <c r="J60" s="56">
        <f t="shared" si="6"/>
        <v>23803</v>
      </c>
      <c r="K60" s="56">
        <f t="shared" si="6"/>
        <v>23156</v>
      </c>
      <c r="L60" s="56">
        <f t="shared" si="6"/>
        <v>23433</v>
      </c>
      <c r="M60" s="56">
        <f t="shared" si="6"/>
        <v>23524</v>
      </c>
      <c r="N60" s="56">
        <f t="shared" si="6"/>
        <v>23444</v>
      </c>
      <c r="O60" s="56">
        <f t="shared" si="6"/>
        <v>23537</v>
      </c>
      <c r="P60" s="56">
        <f t="shared" si="6"/>
        <v>23731</v>
      </c>
      <c r="Q60" s="56">
        <f t="shared" si="6"/>
        <v>24482</v>
      </c>
      <c r="R60" s="56">
        <f t="shared" si="6"/>
        <v>23225</v>
      </c>
      <c r="S60" s="56">
        <f t="shared" si="6"/>
        <v>23539</v>
      </c>
      <c r="T60" s="56">
        <f t="shared" si="6"/>
        <v>23281</v>
      </c>
      <c r="U60" s="56">
        <f t="shared" si="6"/>
        <v>23526</v>
      </c>
      <c r="V60" s="56">
        <f t="shared" si="6"/>
        <v>23836</v>
      </c>
      <c r="W60" s="56">
        <f t="shared" si="6"/>
        <v>23177</v>
      </c>
      <c r="X60" s="56">
        <f t="shared" si="6"/>
        <v>23559</v>
      </c>
      <c r="Y60" s="56">
        <f t="shared" si="6"/>
        <v>22960</v>
      </c>
      <c r="Z60" s="56">
        <f t="shared" si="6"/>
        <v>23327</v>
      </c>
      <c r="AA60" s="56">
        <f t="shared" si="6"/>
        <v>23582</v>
      </c>
      <c r="AB60" s="56">
        <f t="shared" si="6"/>
        <v>24852</v>
      </c>
      <c r="AC60" s="56">
        <f t="shared" si="6"/>
        <v>25057</v>
      </c>
      <c r="AD60" s="56">
        <f t="shared" si="6"/>
        <v>24944</v>
      </c>
      <c r="AE60" s="56">
        <f>+AE57-AE58-AE59</f>
        <v>24481</v>
      </c>
      <c r="AF60" s="56">
        <f>+AF57-AF58-AF59</f>
        <v>24147</v>
      </c>
      <c r="AG60" s="56">
        <f>+AG57-AG58-AG59</f>
        <v>23997</v>
      </c>
      <c r="AH60" s="67">
        <f>SUM(C60:AG60)</f>
        <v>735932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1991</v>
      </c>
      <c r="AH62" s="1" t="s">
        <v>63</v>
      </c>
    </row>
    <row r="63" spans="1:37" ht="18.75" hidden="1">
      <c r="AF63" s="60" t="s">
        <v>64</v>
      </c>
      <c r="AG63" s="54">
        <f>MIN(C9:AG56)</f>
        <v>817</v>
      </c>
      <c r="AH63" s="1" t="s">
        <v>63</v>
      </c>
    </row>
    <row r="64" spans="1:37" hidden="1"/>
    <row r="65" spans="1:40" ht="14.25" hidden="1" thickBot="1"/>
    <row r="66" spans="1:40" hidden="1">
      <c r="B66" s="61">
        <v>43323</v>
      </c>
    </row>
    <row r="67" spans="1:40" hidden="1">
      <c r="B67" s="62">
        <v>43360</v>
      </c>
    </row>
    <row r="68" spans="1:40" hidden="1">
      <c r="B68" s="62">
        <v>43367</v>
      </c>
    </row>
    <row r="69" spans="1:40" hidden="1">
      <c r="B69" s="62">
        <v>43381</v>
      </c>
    </row>
    <row r="70" spans="1:40" s="2" customFormat="1" hidden="1">
      <c r="A70" s="3"/>
      <c r="B70" s="62">
        <v>43407</v>
      </c>
      <c r="AK70" s="3"/>
      <c r="AL70" s="3"/>
      <c r="AM70" s="3"/>
      <c r="AN70" s="3"/>
    </row>
    <row r="71" spans="1:40" s="2" customFormat="1" hidden="1">
      <c r="A71" s="3"/>
      <c r="B71" s="62">
        <v>43427</v>
      </c>
      <c r="AK71" s="3"/>
      <c r="AL71" s="3"/>
      <c r="AM71" s="3"/>
      <c r="AN71" s="3"/>
    </row>
    <row r="72" spans="1:40" s="2" customFormat="1" ht="14.25" hidden="1" thickBot="1">
      <c r="A72" s="3"/>
      <c r="B72" s="63"/>
      <c r="AK72" s="3"/>
      <c r="AL72" s="3"/>
      <c r="AM72" s="3"/>
      <c r="AN72" s="3"/>
    </row>
    <row r="73" spans="1:40" hidden="1"/>
    <row r="74" spans="1:40" hidden="1"/>
  </sheetData>
  <mergeCells count="14">
    <mergeCell ref="F2:I2"/>
    <mergeCell ref="K2:N2"/>
    <mergeCell ref="O2:AG2"/>
    <mergeCell ref="G4:H4"/>
    <mergeCell ref="L4:M4"/>
    <mergeCell ref="P4:Q4"/>
    <mergeCell ref="U4:V4"/>
    <mergeCell ref="Z4:AA4"/>
    <mergeCell ref="AE4:AF4"/>
    <mergeCell ref="A7:B7"/>
    <mergeCell ref="A57:B57"/>
    <mergeCell ref="A58:B58"/>
    <mergeCell ref="A59:B59"/>
    <mergeCell ref="A60:B60"/>
  </mergeCells>
  <phoneticPr fontId="2"/>
  <conditionalFormatting sqref="C7:AG7">
    <cfRule type="cellIs" dxfId="4" priority="3" stopIfTrue="1" operator="equal">
      <formula>0</formula>
    </cfRule>
  </conditionalFormatting>
  <conditionalFormatting sqref="C9:AG60">
    <cfRule type="expression" dxfId="3" priority="5" stopIfTrue="1">
      <formula>+WEEKDAY(#REF!,2)&gt;=6</formula>
    </cfRule>
  </conditionalFormatting>
  <conditionalFormatting sqref="C61:AH61 AJ61">
    <cfRule type="expression" dxfId="2" priority="4" stopIfTrue="1">
      <formula>+WEEKDAY(#REF!,2)&gt;=6</formula>
    </cfRule>
  </conditionalFormatting>
  <conditionalFormatting sqref="AI60">
    <cfRule type="expression" dxfId="1" priority="2" stopIfTrue="1">
      <formula>+WEEKDAY(#REF!,2)&gt;=6</formula>
    </cfRule>
  </conditionalFormatting>
  <conditionalFormatting sqref="AI61">
    <cfRule type="expression" dxfId="0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36373-3F55-499B-854E-8A86F39C23FF}">
  <sheetPr>
    <tabColor rgb="FFFFC00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N4" sqref="N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1" t="s">
        <v>84</v>
      </c>
      <c r="G2" s="82"/>
      <c r="H2" s="82"/>
      <c r="I2" s="83"/>
      <c r="K2" s="84" t="s">
        <v>85</v>
      </c>
      <c r="L2" s="85"/>
      <c r="M2" s="85"/>
      <c r="N2" s="86"/>
      <c r="O2" s="84" t="s">
        <v>0</v>
      </c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6"/>
      <c r="AH2" s="3"/>
    </row>
    <row r="3" spans="1:36" ht="19.5" thickBot="1">
      <c r="A3" s="1"/>
      <c r="B3" s="1"/>
      <c r="F3" s="75"/>
      <c r="G3" s="76"/>
      <c r="H3" s="76"/>
      <c r="I3" s="77"/>
      <c r="K3" s="75"/>
      <c r="L3" s="76"/>
      <c r="M3" s="76"/>
      <c r="N3" s="77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87">
        <f>L4+P4</f>
        <v>4323336</v>
      </c>
      <c r="H4" s="88"/>
      <c r="I4" s="8" t="s">
        <v>2</v>
      </c>
      <c r="K4" s="7" t="s">
        <v>1</v>
      </c>
      <c r="L4" s="94">
        <v>2924376</v>
      </c>
      <c r="M4" s="95"/>
      <c r="N4" s="8" t="s">
        <v>2</v>
      </c>
      <c r="O4" s="7" t="s">
        <v>1</v>
      </c>
      <c r="P4" s="89">
        <f>SUM(C57:AG57)</f>
        <v>1398960</v>
      </c>
      <c r="Q4" s="90"/>
      <c r="R4" s="9" t="s">
        <v>2</v>
      </c>
      <c r="S4" s="9"/>
      <c r="T4" s="10" t="s">
        <v>5</v>
      </c>
      <c r="U4" s="91">
        <f>IF(AND(MONTH(A7)&gt;=7,MONTH(A7)&lt;=9),SUM(C58:AG58),0)</f>
        <v>0</v>
      </c>
      <c r="V4" s="92"/>
      <c r="W4" s="11" t="s">
        <v>2</v>
      </c>
      <c r="X4" s="12"/>
      <c r="Y4" s="10" t="s">
        <v>6</v>
      </c>
      <c r="Z4" s="91">
        <f>SUM(C58:AG58)-U4</f>
        <v>656238</v>
      </c>
      <c r="AA4" s="92"/>
      <c r="AB4" s="11" t="s">
        <v>2</v>
      </c>
      <c r="AC4" s="9"/>
      <c r="AD4" s="10" t="s">
        <v>83</v>
      </c>
      <c r="AE4" s="91">
        <f>SUM(AH59:AH60)</f>
        <v>742722</v>
      </c>
      <c r="AF4" s="93"/>
      <c r="AG4" s="13" t="s">
        <v>2</v>
      </c>
      <c r="AH4" s="14"/>
    </row>
    <row r="5" spans="1:36" ht="19.5" thickTop="1">
      <c r="A5" s="1"/>
      <c r="B5" s="1"/>
      <c r="F5" s="78"/>
      <c r="G5" s="79"/>
      <c r="H5" s="79"/>
      <c r="I5" s="80"/>
      <c r="K5" s="78"/>
      <c r="L5" s="79"/>
      <c r="M5" s="79"/>
      <c r="N5" s="80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96">
        <v>44896</v>
      </c>
      <c r="B7" s="96"/>
      <c r="C7" s="22">
        <f>IF(OR(WEEKDAY(C$8,1)=1,C$8=$B$66,C$8=$B$67,C$8=$B$68,C$8=$B$69,C$8=$B$70,C$8=$B$71,C$8=$B$72),0,1)</f>
        <v>1</v>
      </c>
      <c r="D7" s="22">
        <f>IF(OR(WEEKDAY(D$8,1)=1,D$8=$B$66,D$8=$B$67,D$8=$B$68,D$8=$B$69,D$8=$B$70,D$8=$B$71,D$8=$B$72),0,1)</f>
        <v>1</v>
      </c>
      <c r="E7" s="22">
        <f t="shared" ref="E7:AE7" si="0">IF(OR(WEEKDAY(E$8,1)=1,E$8=$B$66,E$8=$B$67,E$8=$B$68,E$8=$B$69,E$8=$B$70,E$8=$B$71,E$8=$B$72),0,1)</f>
        <v>1</v>
      </c>
      <c r="F7" s="22">
        <f t="shared" si="0"/>
        <v>0</v>
      </c>
      <c r="G7" s="22">
        <f t="shared" si="0"/>
        <v>1</v>
      </c>
      <c r="H7" s="22">
        <f t="shared" si="0"/>
        <v>1</v>
      </c>
      <c r="I7" s="22">
        <f t="shared" si="0"/>
        <v>1</v>
      </c>
      <c r="J7" s="22">
        <f t="shared" si="0"/>
        <v>1</v>
      </c>
      <c r="K7" s="22">
        <f t="shared" si="0"/>
        <v>1</v>
      </c>
      <c r="L7" s="22">
        <f t="shared" si="0"/>
        <v>1</v>
      </c>
      <c r="M7" s="22">
        <f t="shared" si="0"/>
        <v>0</v>
      </c>
      <c r="N7" s="22">
        <f t="shared" si="0"/>
        <v>1</v>
      </c>
      <c r="O7" s="22">
        <f t="shared" si="0"/>
        <v>1</v>
      </c>
      <c r="P7" s="22">
        <f t="shared" si="0"/>
        <v>1</v>
      </c>
      <c r="Q7" s="22">
        <f t="shared" si="0"/>
        <v>1</v>
      </c>
      <c r="R7" s="22">
        <f t="shared" si="0"/>
        <v>1</v>
      </c>
      <c r="S7" s="22">
        <f t="shared" si="0"/>
        <v>1</v>
      </c>
      <c r="T7" s="22">
        <f t="shared" si="0"/>
        <v>0</v>
      </c>
      <c r="U7" s="22">
        <f t="shared" si="0"/>
        <v>1</v>
      </c>
      <c r="V7" s="22">
        <f t="shared" si="0"/>
        <v>1</v>
      </c>
      <c r="W7" s="22">
        <f t="shared" si="0"/>
        <v>1</v>
      </c>
      <c r="X7" s="22">
        <f t="shared" si="0"/>
        <v>1</v>
      </c>
      <c r="Y7" s="22">
        <f t="shared" si="0"/>
        <v>1</v>
      </c>
      <c r="Z7" s="22">
        <f t="shared" si="0"/>
        <v>1</v>
      </c>
      <c r="AA7" s="22">
        <f t="shared" si="0"/>
        <v>0</v>
      </c>
      <c r="AB7" s="22">
        <f t="shared" si="0"/>
        <v>1</v>
      </c>
      <c r="AC7" s="22">
        <f t="shared" si="0"/>
        <v>1</v>
      </c>
      <c r="AD7" s="22">
        <f t="shared" si="0"/>
        <v>1</v>
      </c>
      <c r="AE7" s="22">
        <f t="shared" si="0"/>
        <v>1</v>
      </c>
      <c r="AF7" s="22">
        <v>0</v>
      </c>
      <c r="AG7" s="22">
        <v>0</v>
      </c>
      <c r="AH7" s="22" t="s">
        <v>7</v>
      </c>
      <c r="AI7" s="3"/>
      <c r="AJ7" s="3"/>
    </row>
    <row r="8" spans="1:36" ht="19.5" thickBot="1">
      <c r="A8" s="23"/>
      <c r="B8" s="24" t="s">
        <v>8</v>
      </c>
      <c r="C8" s="25">
        <f>A7</f>
        <v>44896</v>
      </c>
      <c r="D8" s="25">
        <f>+C8+1</f>
        <v>44897</v>
      </c>
      <c r="E8" s="25">
        <f t="shared" ref="E8:AG8" si="1">+D8+1</f>
        <v>44898</v>
      </c>
      <c r="F8" s="25">
        <f t="shared" si="1"/>
        <v>44899</v>
      </c>
      <c r="G8" s="25">
        <f t="shared" si="1"/>
        <v>44900</v>
      </c>
      <c r="H8" s="25">
        <f t="shared" si="1"/>
        <v>44901</v>
      </c>
      <c r="I8" s="25">
        <f t="shared" si="1"/>
        <v>44902</v>
      </c>
      <c r="J8" s="25">
        <f t="shared" si="1"/>
        <v>44903</v>
      </c>
      <c r="K8" s="25">
        <f t="shared" si="1"/>
        <v>44904</v>
      </c>
      <c r="L8" s="25">
        <f t="shared" si="1"/>
        <v>44905</v>
      </c>
      <c r="M8" s="25">
        <f t="shared" si="1"/>
        <v>44906</v>
      </c>
      <c r="N8" s="25">
        <f t="shared" si="1"/>
        <v>44907</v>
      </c>
      <c r="O8" s="25">
        <f t="shared" si="1"/>
        <v>44908</v>
      </c>
      <c r="P8" s="25">
        <f t="shared" si="1"/>
        <v>44909</v>
      </c>
      <c r="Q8" s="25">
        <f t="shared" si="1"/>
        <v>44910</v>
      </c>
      <c r="R8" s="25">
        <f t="shared" si="1"/>
        <v>44911</v>
      </c>
      <c r="S8" s="25">
        <f t="shared" si="1"/>
        <v>44912</v>
      </c>
      <c r="T8" s="25">
        <f t="shared" si="1"/>
        <v>44913</v>
      </c>
      <c r="U8" s="25">
        <f t="shared" si="1"/>
        <v>44914</v>
      </c>
      <c r="V8" s="25">
        <f t="shared" si="1"/>
        <v>44915</v>
      </c>
      <c r="W8" s="25">
        <f t="shared" si="1"/>
        <v>44916</v>
      </c>
      <c r="X8" s="25">
        <f t="shared" si="1"/>
        <v>44917</v>
      </c>
      <c r="Y8" s="25">
        <f t="shared" si="1"/>
        <v>44918</v>
      </c>
      <c r="Z8" s="25">
        <f t="shared" si="1"/>
        <v>44919</v>
      </c>
      <c r="AA8" s="25">
        <f t="shared" si="1"/>
        <v>44920</v>
      </c>
      <c r="AB8" s="25">
        <f t="shared" si="1"/>
        <v>44921</v>
      </c>
      <c r="AC8" s="25">
        <f t="shared" si="1"/>
        <v>44922</v>
      </c>
      <c r="AD8" s="25">
        <f t="shared" si="1"/>
        <v>44923</v>
      </c>
      <c r="AE8" s="25">
        <f t="shared" si="1"/>
        <v>44924</v>
      </c>
      <c r="AF8" s="25">
        <f t="shared" si="1"/>
        <v>44925</v>
      </c>
      <c r="AG8" s="25">
        <f t="shared" si="1"/>
        <v>44926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815</v>
      </c>
      <c r="D9" s="31">
        <v>901</v>
      </c>
      <c r="E9" s="31">
        <v>854</v>
      </c>
      <c r="F9" s="31">
        <v>839</v>
      </c>
      <c r="G9" s="31">
        <v>878</v>
      </c>
      <c r="H9" s="31">
        <v>924</v>
      </c>
      <c r="I9" s="31">
        <v>893</v>
      </c>
      <c r="J9" s="31">
        <v>901</v>
      </c>
      <c r="K9" s="31">
        <v>893</v>
      </c>
      <c r="L9" s="31">
        <v>932</v>
      </c>
      <c r="M9" s="31">
        <v>916</v>
      </c>
      <c r="N9" s="31">
        <v>916</v>
      </c>
      <c r="O9" s="31">
        <v>885</v>
      </c>
      <c r="P9" s="31">
        <v>924</v>
      </c>
      <c r="Q9" s="31">
        <v>846</v>
      </c>
      <c r="R9" s="31">
        <v>893</v>
      </c>
      <c r="S9" s="31">
        <v>885</v>
      </c>
      <c r="T9" s="31">
        <v>815</v>
      </c>
      <c r="U9" s="31">
        <v>854</v>
      </c>
      <c r="V9" s="31">
        <v>808</v>
      </c>
      <c r="W9" s="31">
        <v>777</v>
      </c>
      <c r="X9" s="31">
        <v>784</v>
      </c>
      <c r="Y9" s="31">
        <v>839</v>
      </c>
      <c r="Z9" s="31">
        <v>714</v>
      </c>
      <c r="AA9" s="31">
        <v>1569</v>
      </c>
      <c r="AB9" s="31">
        <v>1561</v>
      </c>
      <c r="AC9" s="31">
        <v>1390</v>
      </c>
      <c r="AD9" s="31">
        <v>1351</v>
      </c>
      <c r="AE9" s="31">
        <v>1390</v>
      </c>
      <c r="AF9" s="31">
        <v>691</v>
      </c>
      <c r="AG9" s="31">
        <v>699</v>
      </c>
      <c r="AH9" s="33">
        <f>SUM(C9:AG9)</f>
        <v>29337</v>
      </c>
      <c r="AI9" s="3"/>
      <c r="AJ9" s="3"/>
    </row>
    <row r="10" spans="1:36">
      <c r="A10" s="34">
        <v>2</v>
      </c>
      <c r="B10" s="35" t="s">
        <v>11</v>
      </c>
      <c r="C10" s="36">
        <v>893</v>
      </c>
      <c r="D10" s="37">
        <v>924</v>
      </c>
      <c r="E10" s="37">
        <v>846</v>
      </c>
      <c r="F10" s="37">
        <v>932</v>
      </c>
      <c r="G10" s="37">
        <v>916</v>
      </c>
      <c r="H10" s="37">
        <v>878</v>
      </c>
      <c r="I10" s="37">
        <v>924</v>
      </c>
      <c r="J10" s="37">
        <v>901</v>
      </c>
      <c r="K10" s="37">
        <v>909</v>
      </c>
      <c r="L10" s="37">
        <v>955</v>
      </c>
      <c r="M10" s="37">
        <v>963</v>
      </c>
      <c r="N10" s="37">
        <v>947</v>
      </c>
      <c r="O10" s="37">
        <v>932</v>
      </c>
      <c r="P10" s="37">
        <v>932</v>
      </c>
      <c r="Q10" s="37">
        <v>901</v>
      </c>
      <c r="R10" s="37">
        <v>932</v>
      </c>
      <c r="S10" s="37">
        <v>870</v>
      </c>
      <c r="T10" s="37">
        <v>924</v>
      </c>
      <c r="U10" s="37">
        <v>878</v>
      </c>
      <c r="V10" s="37">
        <v>800</v>
      </c>
      <c r="W10" s="37">
        <v>808</v>
      </c>
      <c r="X10" s="37">
        <v>831</v>
      </c>
      <c r="Y10" s="37">
        <v>831</v>
      </c>
      <c r="Z10" s="37">
        <v>800</v>
      </c>
      <c r="AA10" s="37">
        <v>1600</v>
      </c>
      <c r="AB10" s="37">
        <v>1631</v>
      </c>
      <c r="AC10" s="37">
        <v>1375</v>
      </c>
      <c r="AD10" s="37">
        <v>1382</v>
      </c>
      <c r="AE10" s="37">
        <v>1289</v>
      </c>
      <c r="AF10" s="37">
        <v>761</v>
      </c>
      <c r="AG10" s="37">
        <v>769</v>
      </c>
      <c r="AH10" s="39">
        <f>SUM(C10:AG10)</f>
        <v>30234</v>
      </c>
      <c r="AI10" s="3"/>
      <c r="AJ10" s="3"/>
    </row>
    <row r="11" spans="1:36">
      <c r="A11" s="34">
        <v>3</v>
      </c>
      <c r="B11" s="35" t="s">
        <v>12</v>
      </c>
      <c r="C11" s="36">
        <v>839</v>
      </c>
      <c r="D11" s="37">
        <v>870</v>
      </c>
      <c r="E11" s="37">
        <v>846</v>
      </c>
      <c r="F11" s="37">
        <v>932</v>
      </c>
      <c r="G11" s="37">
        <v>909</v>
      </c>
      <c r="H11" s="37">
        <v>885</v>
      </c>
      <c r="I11" s="37">
        <v>862</v>
      </c>
      <c r="J11" s="37">
        <v>800</v>
      </c>
      <c r="K11" s="37">
        <v>878</v>
      </c>
      <c r="L11" s="37">
        <v>878</v>
      </c>
      <c r="M11" s="37">
        <v>901</v>
      </c>
      <c r="N11" s="37">
        <v>909</v>
      </c>
      <c r="O11" s="37">
        <v>878</v>
      </c>
      <c r="P11" s="37">
        <v>831</v>
      </c>
      <c r="Q11" s="37">
        <v>839</v>
      </c>
      <c r="R11" s="37">
        <v>769</v>
      </c>
      <c r="S11" s="37">
        <v>862</v>
      </c>
      <c r="T11" s="37">
        <v>862</v>
      </c>
      <c r="U11" s="37">
        <v>909</v>
      </c>
      <c r="V11" s="37">
        <v>722</v>
      </c>
      <c r="W11" s="37">
        <v>738</v>
      </c>
      <c r="X11" s="37">
        <v>784</v>
      </c>
      <c r="Y11" s="37">
        <v>823</v>
      </c>
      <c r="Z11" s="37">
        <v>769</v>
      </c>
      <c r="AA11" s="37">
        <v>1600</v>
      </c>
      <c r="AB11" s="37">
        <v>1600</v>
      </c>
      <c r="AC11" s="37">
        <v>1359</v>
      </c>
      <c r="AD11" s="37">
        <v>1359</v>
      </c>
      <c r="AE11" s="37">
        <v>1056</v>
      </c>
      <c r="AF11" s="37">
        <v>691</v>
      </c>
      <c r="AG11" s="74">
        <v>707</v>
      </c>
      <c r="AH11" s="39">
        <f t="shared" ref="AH11:AH56" si="2">SUM(C11:AG11)</f>
        <v>28667</v>
      </c>
      <c r="AI11" s="3"/>
      <c r="AJ11" s="3"/>
    </row>
    <row r="12" spans="1:36">
      <c r="A12" s="34">
        <v>4</v>
      </c>
      <c r="B12" s="35" t="s">
        <v>13</v>
      </c>
      <c r="C12" s="36">
        <v>831</v>
      </c>
      <c r="D12" s="37">
        <v>854</v>
      </c>
      <c r="E12" s="37">
        <v>862</v>
      </c>
      <c r="F12" s="37">
        <v>878</v>
      </c>
      <c r="G12" s="37">
        <v>909</v>
      </c>
      <c r="H12" s="37">
        <v>854</v>
      </c>
      <c r="I12" s="37">
        <v>870</v>
      </c>
      <c r="J12" s="37">
        <v>854</v>
      </c>
      <c r="K12" s="37">
        <v>878</v>
      </c>
      <c r="L12" s="37">
        <v>885</v>
      </c>
      <c r="M12" s="37">
        <v>878</v>
      </c>
      <c r="N12" s="37">
        <v>870</v>
      </c>
      <c r="O12" s="37">
        <v>893</v>
      </c>
      <c r="P12" s="37">
        <v>893</v>
      </c>
      <c r="Q12" s="37">
        <v>862</v>
      </c>
      <c r="R12" s="37">
        <v>668</v>
      </c>
      <c r="S12" s="37">
        <v>862</v>
      </c>
      <c r="T12" s="37">
        <v>885</v>
      </c>
      <c r="U12" s="37">
        <v>846</v>
      </c>
      <c r="V12" s="37">
        <v>714</v>
      </c>
      <c r="W12" s="37">
        <v>761</v>
      </c>
      <c r="X12" s="37">
        <v>784</v>
      </c>
      <c r="Y12" s="37">
        <v>808</v>
      </c>
      <c r="Z12" s="37">
        <v>777</v>
      </c>
      <c r="AA12" s="37">
        <v>1654</v>
      </c>
      <c r="AB12" s="37">
        <v>1584</v>
      </c>
      <c r="AC12" s="37">
        <v>1344</v>
      </c>
      <c r="AD12" s="37">
        <v>1390</v>
      </c>
      <c r="AE12" s="37">
        <v>955</v>
      </c>
      <c r="AF12" s="37">
        <v>714</v>
      </c>
      <c r="AG12" s="73">
        <v>730</v>
      </c>
      <c r="AH12" s="39">
        <f t="shared" si="2"/>
        <v>28547</v>
      </c>
      <c r="AI12" s="3"/>
      <c r="AJ12" s="3"/>
    </row>
    <row r="13" spans="1:36">
      <c r="A13" s="34">
        <v>5</v>
      </c>
      <c r="B13" s="35" t="s">
        <v>14</v>
      </c>
      <c r="C13" s="36">
        <v>846</v>
      </c>
      <c r="D13" s="37">
        <v>916</v>
      </c>
      <c r="E13" s="37">
        <v>870</v>
      </c>
      <c r="F13" s="37">
        <v>870</v>
      </c>
      <c r="G13" s="37">
        <v>854</v>
      </c>
      <c r="H13" s="37">
        <v>808</v>
      </c>
      <c r="I13" s="37">
        <v>893</v>
      </c>
      <c r="J13" s="37">
        <v>909</v>
      </c>
      <c r="K13" s="37">
        <v>924</v>
      </c>
      <c r="L13" s="37">
        <v>916</v>
      </c>
      <c r="M13" s="37">
        <v>901</v>
      </c>
      <c r="N13" s="37">
        <v>947</v>
      </c>
      <c r="O13" s="37">
        <v>916</v>
      </c>
      <c r="P13" s="37">
        <v>924</v>
      </c>
      <c r="Q13" s="37">
        <v>901</v>
      </c>
      <c r="R13" s="37">
        <v>839</v>
      </c>
      <c r="S13" s="37">
        <v>901</v>
      </c>
      <c r="T13" s="37">
        <v>940</v>
      </c>
      <c r="U13" s="37">
        <v>878</v>
      </c>
      <c r="V13" s="37">
        <v>831</v>
      </c>
      <c r="W13" s="37">
        <v>784</v>
      </c>
      <c r="X13" s="37">
        <v>753</v>
      </c>
      <c r="Y13" s="37">
        <v>815</v>
      </c>
      <c r="Z13" s="37">
        <v>761</v>
      </c>
      <c r="AA13" s="37">
        <v>1623</v>
      </c>
      <c r="AB13" s="37">
        <v>1561</v>
      </c>
      <c r="AC13" s="37">
        <v>1336</v>
      </c>
      <c r="AD13" s="37">
        <v>1344</v>
      </c>
      <c r="AE13" s="37">
        <v>846</v>
      </c>
      <c r="AF13" s="37">
        <v>753</v>
      </c>
      <c r="AG13" s="37">
        <v>746</v>
      </c>
      <c r="AH13" s="39">
        <f t="shared" si="2"/>
        <v>29106</v>
      </c>
      <c r="AI13" s="3"/>
      <c r="AJ13" s="3"/>
    </row>
    <row r="14" spans="1:36">
      <c r="A14" s="34">
        <v>6</v>
      </c>
      <c r="B14" s="35" t="s">
        <v>15</v>
      </c>
      <c r="C14" s="36">
        <v>854</v>
      </c>
      <c r="D14" s="37">
        <v>924</v>
      </c>
      <c r="E14" s="37">
        <v>916</v>
      </c>
      <c r="F14" s="37">
        <v>924</v>
      </c>
      <c r="G14" s="37">
        <v>878</v>
      </c>
      <c r="H14" s="37">
        <v>839</v>
      </c>
      <c r="I14" s="37">
        <v>901</v>
      </c>
      <c r="J14" s="37">
        <v>916</v>
      </c>
      <c r="K14" s="37">
        <v>986</v>
      </c>
      <c r="L14" s="37">
        <v>823</v>
      </c>
      <c r="M14" s="37">
        <v>947</v>
      </c>
      <c r="N14" s="37">
        <v>924</v>
      </c>
      <c r="O14" s="37">
        <v>924</v>
      </c>
      <c r="P14" s="37">
        <v>932</v>
      </c>
      <c r="Q14" s="37">
        <v>901</v>
      </c>
      <c r="R14" s="37">
        <v>854</v>
      </c>
      <c r="S14" s="37">
        <v>932</v>
      </c>
      <c r="T14" s="37">
        <v>947</v>
      </c>
      <c r="U14" s="37">
        <v>940</v>
      </c>
      <c r="V14" s="37">
        <v>769</v>
      </c>
      <c r="W14" s="37">
        <v>800</v>
      </c>
      <c r="X14" s="37">
        <v>839</v>
      </c>
      <c r="Y14" s="37">
        <v>893</v>
      </c>
      <c r="Z14" s="37">
        <v>862</v>
      </c>
      <c r="AA14" s="37">
        <v>1608</v>
      </c>
      <c r="AB14" s="37">
        <v>1584</v>
      </c>
      <c r="AC14" s="37">
        <v>1359</v>
      </c>
      <c r="AD14" s="37">
        <v>1444</v>
      </c>
      <c r="AE14" s="37">
        <v>769</v>
      </c>
      <c r="AF14" s="37">
        <v>769</v>
      </c>
      <c r="AG14" s="37">
        <v>784</v>
      </c>
      <c r="AH14" s="39">
        <f t="shared" si="2"/>
        <v>29742</v>
      </c>
      <c r="AI14" s="3"/>
      <c r="AJ14" s="3"/>
    </row>
    <row r="15" spans="1:36">
      <c r="A15" s="34">
        <v>7</v>
      </c>
      <c r="B15" s="35" t="s">
        <v>16</v>
      </c>
      <c r="C15" s="36">
        <v>870</v>
      </c>
      <c r="D15" s="37">
        <v>878</v>
      </c>
      <c r="E15" s="37">
        <v>916</v>
      </c>
      <c r="F15" s="37">
        <v>916</v>
      </c>
      <c r="G15" s="37">
        <v>885</v>
      </c>
      <c r="H15" s="37">
        <v>885</v>
      </c>
      <c r="I15" s="37">
        <v>800</v>
      </c>
      <c r="J15" s="37">
        <v>893</v>
      </c>
      <c r="K15" s="37">
        <v>932</v>
      </c>
      <c r="L15" s="37">
        <v>901</v>
      </c>
      <c r="M15" s="37">
        <v>986</v>
      </c>
      <c r="N15" s="37">
        <v>870</v>
      </c>
      <c r="O15" s="37">
        <v>955</v>
      </c>
      <c r="P15" s="37">
        <v>924</v>
      </c>
      <c r="Q15" s="37">
        <v>885</v>
      </c>
      <c r="R15" s="37">
        <v>909</v>
      </c>
      <c r="S15" s="37">
        <v>878</v>
      </c>
      <c r="T15" s="37">
        <v>932</v>
      </c>
      <c r="U15" s="37">
        <v>924</v>
      </c>
      <c r="V15" s="37">
        <v>769</v>
      </c>
      <c r="W15" s="37">
        <v>823</v>
      </c>
      <c r="X15" s="37">
        <v>831</v>
      </c>
      <c r="Y15" s="37">
        <v>870</v>
      </c>
      <c r="Z15" s="37">
        <v>839</v>
      </c>
      <c r="AA15" s="37">
        <v>1592</v>
      </c>
      <c r="AB15" s="37">
        <v>1522</v>
      </c>
      <c r="AC15" s="37">
        <v>1328</v>
      </c>
      <c r="AD15" s="37">
        <v>1320</v>
      </c>
      <c r="AE15" s="37">
        <v>629</v>
      </c>
      <c r="AF15" s="37">
        <v>761</v>
      </c>
      <c r="AG15" s="37">
        <v>753</v>
      </c>
      <c r="AH15" s="39">
        <f t="shared" si="2"/>
        <v>29176</v>
      </c>
      <c r="AI15" s="3"/>
      <c r="AJ15" s="3"/>
    </row>
    <row r="16" spans="1:36">
      <c r="A16" s="34">
        <v>8</v>
      </c>
      <c r="B16" s="35" t="s">
        <v>17</v>
      </c>
      <c r="C16" s="36">
        <v>854</v>
      </c>
      <c r="D16" s="37">
        <v>846</v>
      </c>
      <c r="E16" s="37">
        <v>885</v>
      </c>
      <c r="F16" s="37">
        <v>870</v>
      </c>
      <c r="G16" s="37">
        <v>815</v>
      </c>
      <c r="H16" s="37">
        <v>878</v>
      </c>
      <c r="I16" s="37">
        <v>823</v>
      </c>
      <c r="J16" s="37">
        <v>885</v>
      </c>
      <c r="K16" s="37">
        <v>909</v>
      </c>
      <c r="L16" s="37">
        <v>885</v>
      </c>
      <c r="M16" s="37">
        <v>955</v>
      </c>
      <c r="N16" s="37">
        <v>831</v>
      </c>
      <c r="O16" s="37">
        <v>940</v>
      </c>
      <c r="P16" s="37">
        <v>909</v>
      </c>
      <c r="Q16" s="37">
        <v>878</v>
      </c>
      <c r="R16" s="37">
        <v>878</v>
      </c>
      <c r="S16" s="37">
        <v>878</v>
      </c>
      <c r="T16" s="37">
        <v>955</v>
      </c>
      <c r="U16" s="37">
        <v>800</v>
      </c>
      <c r="V16" s="37">
        <v>769</v>
      </c>
      <c r="W16" s="37">
        <v>800</v>
      </c>
      <c r="X16" s="37">
        <v>823</v>
      </c>
      <c r="Y16" s="37">
        <v>846</v>
      </c>
      <c r="Z16" s="37">
        <v>808</v>
      </c>
      <c r="AA16" s="37">
        <v>1569</v>
      </c>
      <c r="AB16" s="37">
        <v>1530</v>
      </c>
      <c r="AC16" s="37">
        <v>1328</v>
      </c>
      <c r="AD16" s="37">
        <v>1297</v>
      </c>
      <c r="AE16" s="37">
        <v>590</v>
      </c>
      <c r="AF16" s="37">
        <v>777</v>
      </c>
      <c r="AG16" s="37">
        <v>722</v>
      </c>
      <c r="AH16" s="39">
        <f t="shared" si="2"/>
        <v>28533</v>
      </c>
      <c r="AI16" s="3"/>
      <c r="AJ16" s="3"/>
    </row>
    <row r="17" spans="1:39">
      <c r="A17" s="34">
        <v>9</v>
      </c>
      <c r="B17" s="35" t="s">
        <v>18</v>
      </c>
      <c r="C17" s="36">
        <v>878</v>
      </c>
      <c r="D17" s="37">
        <v>808</v>
      </c>
      <c r="E17" s="37">
        <v>831</v>
      </c>
      <c r="F17" s="37">
        <v>862</v>
      </c>
      <c r="G17" s="37">
        <v>885</v>
      </c>
      <c r="H17" s="37">
        <v>870</v>
      </c>
      <c r="I17" s="37">
        <v>870</v>
      </c>
      <c r="J17" s="37">
        <v>924</v>
      </c>
      <c r="K17" s="37">
        <v>932</v>
      </c>
      <c r="L17" s="37">
        <v>909</v>
      </c>
      <c r="M17" s="37">
        <v>979</v>
      </c>
      <c r="N17" s="37">
        <v>815</v>
      </c>
      <c r="O17" s="37">
        <v>916</v>
      </c>
      <c r="P17" s="37">
        <v>901</v>
      </c>
      <c r="Q17" s="37">
        <v>878</v>
      </c>
      <c r="R17" s="37">
        <v>870</v>
      </c>
      <c r="S17" s="37">
        <v>870</v>
      </c>
      <c r="T17" s="37">
        <v>947</v>
      </c>
      <c r="U17" s="37">
        <v>800</v>
      </c>
      <c r="V17" s="37">
        <v>792</v>
      </c>
      <c r="W17" s="37">
        <v>800</v>
      </c>
      <c r="X17" s="37">
        <v>800</v>
      </c>
      <c r="Y17" s="37">
        <v>823</v>
      </c>
      <c r="Z17" s="37">
        <v>808</v>
      </c>
      <c r="AA17" s="37">
        <v>1576</v>
      </c>
      <c r="AB17" s="37">
        <v>1538</v>
      </c>
      <c r="AC17" s="37">
        <v>1351</v>
      </c>
      <c r="AD17" s="37">
        <v>1344</v>
      </c>
      <c r="AE17" s="37">
        <v>637</v>
      </c>
      <c r="AF17" s="37">
        <v>784</v>
      </c>
      <c r="AG17" s="37">
        <v>784</v>
      </c>
      <c r="AH17" s="39">
        <f t="shared" si="2"/>
        <v>28782</v>
      </c>
      <c r="AI17" s="3"/>
      <c r="AJ17" s="3"/>
    </row>
    <row r="18" spans="1:39">
      <c r="A18" s="34">
        <v>10</v>
      </c>
      <c r="B18" s="35" t="s">
        <v>19</v>
      </c>
      <c r="C18" s="36">
        <v>870</v>
      </c>
      <c r="D18" s="37">
        <v>862</v>
      </c>
      <c r="E18" s="37">
        <v>870</v>
      </c>
      <c r="F18" s="37">
        <v>924</v>
      </c>
      <c r="G18" s="37">
        <v>792</v>
      </c>
      <c r="H18" s="37">
        <v>885</v>
      </c>
      <c r="I18" s="37">
        <v>893</v>
      </c>
      <c r="J18" s="37">
        <v>924</v>
      </c>
      <c r="K18" s="37">
        <v>878</v>
      </c>
      <c r="L18" s="37">
        <v>893</v>
      </c>
      <c r="M18" s="37">
        <v>971</v>
      </c>
      <c r="N18" s="37">
        <v>878</v>
      </c>
      <c r="O18" s="37">
        <v>846</v>
      </c>
      <c r="P18" s="37">
        <v>901</v>
      </c>
      <c r="Q18" s="37">
        <v>916</v>
      </c>
      <c r="R18" s="37">
        <v>916</v>
      </c>
      <c r="S18" s="37">
        <v>901</v>
      </c>
      <c r="T18" s="37">
        <v>971</v>
      </c>
      <c r="U18" s="37">
        <v>808</v>
      </c>
      <c r="V18" s="37">
        <v>769</v>
      </c>
      <c r="W18" s="37">
        <v>784</v>
      </c>
      <c r="X18" s="37">
        <v>769</v>
      </c>
      <c r="Y18" s="37">
        <v>893</v>
      </c>
      <c r="Z18" s="37">
        <v>730</v>
      </c>
      <c r="AA18" s="37">
        <v>1600</v>
      </c>
      <c r="AB18" s="37">
        <v>1522</v>
      </c>
      <c r="AC18" s="37">
        <v>1367</v>
      </c>
      <c r="AD18" s="37">
        <v>1351</v>
      </c>
      <c r="AE18" s="37">
        <v>637</v>
      </c>
      <c r="AF18" s="37">
        <v>769</v>
      </c>
      <c r="AG18" s="37">
        <v>730</v>
      </c>
      <c r="AH18" s="39">
        <f t="shared" si="2"/>
        <v>28820</v>
      </c>
      <c r="AI18" s="3"/>
      <c r="AJ18" s="3"/>
    </row>
    <row r="19" spans="1:39">
      <c r="A19" s="34">
        <v>11</v>
      </c>
      <c r="B19" s="35" t="s">
        <v>20</v>
      </c>
      <c r="C19" s="36">
        <v>831</v>
      </c>
      <c r="D19" s="37">
        <v>846</v>
      </c>
      <c r="E19" s="37">
        <v>831</v>
      </c>
      <c r="F19" s="37">
        <v>932</v>
      </c>
      <c r="G19" s="37">
        <v>746</v>
      </c>
      <c r="H19" s="37">
        <v>862</v>
      </c>
      <c r="I19" s="37">
        <v>839</v>
      </c>
      <c r="J19" s="37">
        <v>870</v>
      </c>
      <c r="K19" s="37">
        <v>800</v>
      </c>
      <c r="L19" s="37">
        <v>862</v>
      </c>
      <c r="M19" s="37">
        <v>846</v>
      </c>
      <c r="N19" s="37">
        <v>823</v>
      </c>
      <c r="O19" s="37">
        <v>893</v>
      </c>
      <c r="P19" s="37">
        <v>901</v>
      </c>
      <c r="Q19" s="37">
        <v>901</v>
      </c>
      <c r="R19" s="37">
        <v>893</v>
      </c>
      <c r="S19" s="37">
        <v>893</v>
      </c>
      <c r="T19" s="37">
        <v>924</v>
      </c>
      <c r="U19" s="37">
        <v>823</v>
      </c>
      <c r="V19" s="37">
        <v>722</v>
      </c>
      <c r="W19" s="37">
        <v>769</v>
      </c>
      <c r="X19" s="37">
        <v>784</v>
      </c>
      <c r="Y19" s="37">
        <v>800</v>
      </c>
      <c r="Z19" s="37">
        <v>753</v>
      </c>
      <c r="AA19" s="37">
        <v>1561</v>
      </c>
      <c r="AB19" s="37">
        <v>1468</v>
      </c>
      <c r="AC19" s="37">
        <v>1320</v>
      </c>
      <c r="AD19" s="37">
        <v>1344</v>
      </c>
      <c r="AE19" s="37">
        <v>598</v>
      </c>
      <c r="AF19" s="37">
        <v>761</v>
      </c>
      <c r="AG19" s="37">
        <v>707</v>
      </c>
      <c r="AH19" s="39">
        <f t="shared" si="2"/>
        <v>27903</v>
      </c>
      <c r="AI19" s="3"/>
      <c r="AJ19" s="3"/>
    </row>
    <row r="20" spans="1:39">
      <c r="A20" s="34">
        <v>12</v>
      </c>
      <c r="B20" s="35" t="s">
        <v>21</v>
      </c>
      <c r="C20" s="36">
        <v>901</v>
      </c>
      <c r="D20" s="37">
        <v>885</v>
      </c>
      <c r="E20" s="37">
        <v>854</v>
      </c>
      <c r="F20" s="37">
        <v>909</v>
      </c>
      <c r="G20" s="37">
        <v>846</v>
      </c>
      <c r="H20" s="37">
        <v>885</v>
      </c>
      <c r="I20" s="37">
        <v>870</v>
      </c>
      <c r="J20" s="37">
        <v>932</v>
      </c>
      <c r="K20" s="37">
        <v>901</v>
      </c>
      <c r="L20" s="37">
        <v>901</v>
      </c>
      <c r="M20" s="37">
        <v>947</v>
      </c>
      <c r="N20" s="37">
        <v>846</v>
      </c>
      <c r="O20" s="37">
        <v>932</v>
      </c>
      <c r="P20" s="37">
        <v>932</v>
      </c>
      <c r="Q20" s="37">
        <v>924</v>
      </c>
      <c r="R20" s="37">
        <v>885</v>
      </c>
      <c r="S20" s="37">
        <v>846</v>
      </c>
      <c r="T20" s="37">
        <v>940</v>
      </c>
      <c r="U20" s="37">
        <v>846</v>
      </c>
      <c r="V20" s="37">
        <v>784</v>
      </c>
      <c r="W20" s="37">
        <v>800</v>
      </c>
      <c r="X20" s="37">
        <v>831</v>
      </c>
      <c r="Y20" s="37">
        <v>792</v>
      </c>
      <c r="Z20" s="37">
        <v>800</v>
      </c>
      <c r="AA20" s="37">
        <v>1538</v>
      </c>
      <c r="AB20" s="37">
        <v>1437</v>
      </c>
      <c r="AC20" s="37">
        <v>1375</v>
      </c>
      <c r="AD20" s="37">
        <v>1359</v>
      </c>
      <c r="AE20" s="37">
        <v>582</v>
      </c>
      <c r="AF20" s="37">
        <v>699</v>
      </c>
      <c r="AG20" s="37">
        <v>753</v>
      </c>
      <c r="AH20" s="39">
        <f t="shared" si="2"/>
        <v>28732</v>
      </c>
      <c r="AI20" s="3"/>
      <c r="AJ20" s="3"/>
    </row>
    <row r="21" spans="1:39">
      <c r="A21" s="34">
        <v>13</v>
      </c>
      <c r="B21" s="35" t="s">
        <v>22</v>
      </c>
      <c r="C21" s="36">
        <v>878</v>
      </c>
      <c r="D21" s="37">
        <v>870</v>
      </c>
      <c r="E21" s="37">
        <v>854</v>
      </c>
      <c r="F21" s="37">
        <v>893</v>
      </c>
      <c r="G21" s="37">
        <v>846</v>
      </c>
      <c r="H21" s="37">
        <v>878</v>
      </c>
      <c r="I21" s="37">
        <v>862</v>
      </c>
      <c r="J21" s="37">
        <v>870</v>
      </c>
      <c r="K21" s="37">
        <v>901</v>
      </c>
      <c r="L21" s="37">
        <v>885</v>
      </c>
      <c r="M21" s="37">
        <v>955</v>
      </c>
      <c r="N21" s="37">
        <v>854</v>
      </c>
      <c r="O21" s="37">
        <v>885</v>
      </c>
      <c r="P21" s="37">
        <v>885</v>
      </c>
      <c r="Q21" s="37">
        <v>854</v>
      </c>
      <c r="R21" s="37">
        <v>878</v>
      </c>
      <c r="S21" s="37">
        <v>885</v>
      </c>
      <c r="T21" s="37">
        <v>916</v>
      </c>
      <c r="U21" s="37">
        <v>823</v>
      </c>
      <c r="V21" s="37">
        <v>707</v>
      </c>
      <c r="W21" s="37">
        <v>761</v>
      </c>
      <c r="X21" s="37">
        <v>808</v>
      </c>
      <c r="Y21" s="37">
        <v>846</v>
      </c>
      <c r="Z21" s="37">
        <v>792</v>
      </c>
      <c r="AA21" s="37">
        <v>1514</v>
      </c>
      <c r="AB21" s="37">
        <v>1483</v>
      </c>
      <c r="AC21" s="37">
        <v>1320</v>
      </c>
      <c r="AD21" s="37">
        <v>1336</v>
      </c>
      <c r="AE21" s="37">
        <v>582</v>
      </c>
      <c r="AF21" s="37">
        <v>699</v>
      </c>
      <c r="AG21" s="37">
        <v>699</v>
      </c>
      <c r="AH21" s="39">
        <f t="shared" si="2"/>
        <v>28219</v>
      </c>
      <c r="AI21" s="3"/>
      <c r="AJ21" s="3"/>
    </row>
    <row r="22" spans="1:39">
      <c r="A22" s="34">
        <v>14</v>
      </c>
      <c r="B22" s="35" t="s">
        <v>23</v>
      </c>
      <c r="C22" s="36">
        <v>901</v>
      </c>
      <c r="D22" s="37">
        <v>909</v>
      </c>
      <c r="E22" s="37">
        <v>839</v>
      </c>
      <c r="F22" s="37">
        <v>839</v>
      </c>
      <c r="G22" s="37">
        <v>878</v>
      </c>
      <c r="H22" s="37">
        <v>885</v>
      </c>
      <c r="I22" s="37">
        <v>916</v>
      </c>
      <c r="J22" s="37">
        <v>901</v>
      </c>
      <c r="K22" s="37">
        <v>909</v>
      </c>
      <c r="L22" s="37">
        <v>909</v>
      </c>
      <c r="M22" s="37">
        <v>924</v>
      </c>
      <c r="N22" s="37">
        <v>916</v>
      </c>
      <c r="O22" s="37">
        <v>909</v>
      </c>
      <c r="P22" s="37">
        <v>916</v>
      </c>
      <c r="Q22" s="37">
        <v>901</v>
      </c>
      <c r="R22" s="37">
        <v>878</v>
      </c>
      <c r="S22" s="37">
        <v>901</v>
      </c>
      <c r="T22" s="37">
        <v>909</v>
      </c>
      <c r="U22" s="37">
        <v>854</v>
      </c>
      <c r="V22" s="37">
        <v>769</v>
      </c>
      <c r="W22" s="37">
        <v>769</v>
      </c>
      <c r="X22" s="37">
        <v>761</v>
      </c>
      <c r="Y22" s="37">
        <v>885</v>
      </c>
      <c r="Z22" s="37">
        <v>815</v>
      </c>
      <c r="AA22" s="37">
        <v>1615</v>
      </c>
      <c r="AB22" s="37">
        <v>1499</v>
      </c>
      <c r="AC22" s="37">
        <v>1390</v>
      </c>
      <c r="AD22" s="37">
        <v>1297</v>
      </c>
      <c r="AE22" s="37">
        <v>606</v>
      </c>
      <c r="AF22" s="37">
        <v>699</v>
      </c>
      <c r="AG22" s="37">
        <v>769</v>
      </c>
      <c r="AH22" s="39">
        <f t="shared" si="2"/>
        <v>28868</v>
      </c>
      <c r="AI22" s="3"/>
      <c r="AJ22" s="3"/>
    </row>
    <row r="23" spans="1:39">
      <c r="A23" s="34">
        <v>15</v>
      </c>
      <c r="B23" s="35" t="s">
        <v>24</v>
      </c>
      <c r="C23" s="36">
        <v>862</v>
      </c>
      <c r="D23" s="37">
        <v>862</v>
      </c>
      <c r="E23" s="37">
        <v>823</v>
      </c>
      <c r="F23" s="37">
        <v>870</v>
      </c>
      <c r="G23" s="37">
        <v>808</v>
      </c>
      <c r="H23" s="37">
        <v>815</v>
      </c>
      <c r="I23" s="37">
        <v>831</v>
      </c>
      <c r="J23" s="37">
        <v>862</v>
      </c>
      <c r="K23" s="37">
        <v>854</v>
      </c>
      <c r="L23" s="37">
        <v>870</v>
      </c>
      <c r="M23" s="37">
        <v>916</v>
      </c>
      <c r="N23" s="37">
        <v>854</v>
      </c>
      <c r="O23" s="37">
        <v>854</v>
      </c>
      <c r="P23" s="37">
        <v>885</v>
      </c>
      <c r="Q23" s="37">
        <v>862</v>
      </c>
      <c r="R23" s="37">
        <v>777</v>
      </c>
      <c r="S23" s="37">
        <v>901</v>
      </c>
      <c r="T23" s="37">
        <v>823</v>
      </c>
      <c r="U23" s="37">
        <v>839</v>
      </c>
      <c r="V23" s="37">
        <v>714</v>
      </c>
      <c r="W23" s="37">
        <v>746</v>
      </c>
      <c r="X23" s="37">
        <v>738</v>
      </c>
      <c r="Y23" s="37">
        <v>777</v>
      </c>
      <c r="Z23" s="37">
        <v>769</v>
      </c>
      <c r="AA23" s="37">
        <v>1553</v>
      </c>
      <c r="AB23" s="37">
        <v>1530</v>
      </c>
      <c r="AC23" s="37">
        <v>1312</v>
      </c>
      <c r="AD23" s="37">
        <v>1351</v>
      </c>
      <c r="AE23" s="37">
        <v>567</v>
      </c>
      <c r="AF23" s="37">
        <v>629</v>
      </c>
      <c r="AG23" s="37">
        <v>699</v>
      </c>
      <c r="AH23" s="39">
        <f t="shared" si="2"/>
        <v>27553</v>
      </c>
      <c r="AI23" s="3"/>
      <c r="AJ23" s="3"/>
    </row>
    <row r="24" spans="1:39">
      <c r="A24" s="34">
        <v>16</v>
      </c>
      <c r="B24" s="35" t="s">
        <v>25</v>
      </c>
      <c r="C24" s="36">
        <v>800</v>
      </c>
      <c r="D24" s="37">
        <v>839</v>
      </c>
      <c r="E24" s="37">
        <v>862</v>
      </c>
      <c r="F24" s="37">
        <v>878</v>
      </c>
      <c r="G24" s="37">
        <v>846</v>
      </c>
      <c r="H24" s="37">
        <v>815</v>
      </c>
      <c r="I24" s="37">
        <v>885</v>
      </c>
      <c r="J24" s="37">
        <v>823</v>
      </c>
      <c r="K24" s="37">
        <v>909</v>
      </c>
      <c r="L24" s="37">
        <v>870</v>
      </c>
      <c r="M24" s="37">
        <v>932</v>
      </c>
      <c r="N24" s="37">
        <v>893</v>
      </c>
      <c r="O24" s="37">
        <v>893</v>
      </c>
      <c r="P24" s="37">
        <v>909</v>
      </c>
      <c r="Q24" s="37">
        <v>823</v>
      </c>
      <c r="R24" s="37">
        <v>784</v>
      </c>
      <c r="S24" s="37">
        <v>924</v>
      </c>
      <c r="T24" s="37">
        <v>916</v>
      </c>
      <c r="U24" s="37">
        <v>854</v>
      </c>
      <c r="V24" s="37">
        <v>722</v>
      </c>
      <c r="W24" s="37">
        <v>699</v>
      </c>
      <c r="X24" s="37">
        <v>769</v>
      </c>
      <c r="Y24" s="37">
        <v>792</v>
      </c>
      <c r="Z24" s="37">
        <v>753</v>
      </c>
      <c r="AA24" s="37">
        <v>1592</v>
      </c>
      <c r="AB24" s="37">
        <v>1538</v>
      </c>
      <c r="AC24" s="37">
        <v>1320</v>
      </c>
      <c r="AD24" s="37">
        <v>1266</v>
      </c>
      <c r="AE24" s="37">
        <v>559</v>
      </c>
      <c r="AF24" s="37">
        <v>699</v>
      </c>
      <c r="AG24" s="37">
        <v>707</v>
      </c>
      <c r="AH24" s="39">
        <f t="shared" si="2"/>
        <v>27871</v>
      </c>
      <c r="AI24" s="3"/>
      <c r="AJ24" s="3"/>
    </row>
    <row r="25" spans="1:39">
      <c r="A25" s="68">
        <v>17</v>
      </c>
      <c r="B25" s="69" t="s">
        <v>26</v>
      </c>
      <c r="C25" s="40">
        <v>885</v>
      </c>
      <c r="D25" s="40">
        <v>878</v>
      </c>
      <c r="E25" s="40">
        <v>854</v>
      </c>
      <c r="F25" s="37">
        <v>924</v>
      </c>
      <c r="G25" s="40">
        <v>878</v>
      </c>
      <c r="H25" s="40">
        <v>846</v>
      </c>
      <c r="I25" s="40">
        <v>878</v>
      </c>
      <c r="J25" s="40">
        <v>940</v>
      </c>
      <c r="K25" s="40">
        <v>947</v>
      </c>
      <c r="L25" s="40">
        <v>885</v>
      </c>
      <c r="M25" s="37">
        <v>971</v>
      </c>
      <c r="N25" s="40">
        <v>862</v>
      </c>
      <c r="O25" s="40">
        <v>971</v>
      </c>
      <c r="P25" s="40">
        <v>901</v>
      </c>
      <c r="Q25" s="40">
        <v>885</v>
      </c>
      <c r="R25" s="40">
        <v>854</v>
      </c>
      <c r="S25" s="40">
        <v>885</v>
      </c>
      <c r="T25" s="37">
        <v>901</v>
      </c>
      <c r="U25" s="40">
        <v>870</v>
      </c>
      <c r="V25" s="40">
        <v>769</v>
      </c>
      <c r="W25" s="40">
        <v>792</v>
      </c>
      <c r="X25" s="40">
        <v>815</v>
      </c>
      <c r="Y25" s="40">
        <v>901</v>
      </c>
      <c r="Z25" s="40">
        <v>800</v>
      </c>
      <c r="AA25" s="37">
        <v>1600</v>
      </c>
      <c r="AB25" s="40">
        <v>1592</v>
      </c>
      <c r="AC25" s="40">
        <v>1344</v>
      </c>
      <c r="AD25" s="40">
        <v>1336</v>
      </c>
      <c r="AE25" s="40">
        <v>590</v>
      </c>
      <c r="AF25" s="37">
        <v>738</v>
      </c>
      <c r="AG25" s="37">
        <v>761</v>
      </c>
      <c r="AH25" s="39">
        <f t="shared" si="2"/>
        <v>29053</v>
      </c>
      <c r="AI25" s="3"/>
      <c r="AJ25" s="3"/>
    </row>
    <row r="26" spans="1:39">
      <c r="A26" s="68">
        <v>18</v>
      </c>
      <c r="B26" s="69" t="s">
        <v>27</v>
      </c>
      <c r="C26" s="40">
        <v>909</v>
      </c>
      <c r="D26" s="40">
        <v>924</v>
      </c>
      <c r="E26" s="40">
        <v>901</v>
      </c>
      <c r="F26" s="37">
        <v>916</v>
      </c>
      <c r="G26" s="40">
        <v>862</v>
      </c>
      <c r="H26" s="40">
        <v>870</v>
      </c>
      <c r="I26" s="40">
        <v>870</v>
      </c>
      <c r="J26" s="40">
        <v>901</v>
      </c>
      <c r="K26" s="40">
        <v>932</v>
      </c>
      <c r="L26" s="40">
        <v>893</v>
      </c>
      <c r="M26" s="37">
        <v>1002</v>
      </c>
      <c r="N26" s="40">
        <v>932</v>
      </c>
      <c r="O26" s="40">
        <v>924</v>
      </c>
      <c r="P26" s="40">
        <v>831</v>
      </c>
      <c r="Q26" s="40">
        <v>909</v>
      </c>
      <c r="R26" s="40">
        <v>909</v>
      </c>
      <c r="S26" s="40">
        <v>924</v>
      </c>
      <c r="T26" s="37">
        <v>916</v>
      </c>
      <c r="U26" s="40">
        <v>901</v>
      </c>
      <c r="V26" s="40">
        <v>815</v>
      </c>
      <c r="W26" s="40">
        <v>792</v>
      </c>
      <c r="X26" s="40">
        <v>823</v>
      </c>
      <c r="Y26" s="40">
        <v>909</v>
      </c>
      <c r="Z26" s="40">
        <v>839</v>
      </c>
      <c r="AA26" s="37">
        <v>1608</v>
      </c>
      <c r="AB26" s="40">
        <v>1561</v>
      </c>
      <c r="AC26" s="40">
        <v>1367</v>
      </c>
      <c r="AD26" s="40">
        <v>1344</v>
      </c>
      <c r="AE26" s="40">
        <v>567</v>
      </c>
      <c r="AF26" s="37">
        <v>722</v>
      </c>
      <c r="AG26" s="37">
        <v>738</v>
      </c>
      <c r="AH26" s="39">
        <f t="shared" si="2"/>
        <v>29311</v>
      </c>
      <c r="AI26" s="3"/>
      <c r="AJ26" s="3"/>
    </row>
    <row r="27" spans="1:39">
      <c r="A27" s="68">
        <v>19</v>
      </c>
      <c r="B27" s="69" t="s">
        <v>28</v>
      </c>
      <c r="C27" s="40">
        <v>916</v>
      </c>
      <c r="D27" s="40">
        <v>878</v>
      </c>
      <c r="E27" s="40">
        <v>901</v>
      </c>
      <c r="F27" s="37">
        <v>893</v>
      </c>
      <c r="G27" s="40">
        <v>885</v>
      </c>
      <c r="H27" s="40">
        <v>885</v>
      </c>
      <c r="I27" s="40">
        <v>885</v>
      </c>
      <c r="J27" s="40">
        <v>909</v>
      </c>
      <c r="K27" s="40">
        <v>916</v>
      </c>
      <c r="L27" s="40">
        <v>893</v>
      </c>
      <c r="M27" s="37">
        <v>955</v>
      </c>
      <c r="N27" s="40">
        <v>932</v>
      </c>
      <c r="O27" s="40">
        <v>924</v>
      </c>
      <c r="P27" s="40">
        <v>901</v>
      </c>
      <c r="Q27" s="40">
        <v>916</v>
      </c>
      <c r="R27" s="40">
        <v>893</v>
      </c>
      <c r="S27" s="40">
        <v>932</v>
      </c>
      <c r="T27" s="37">
        <v>909</v>
      </c>
      <c r="U27" s="40">
        <v>909</v>
      </c>
      <c r="V27" s="40">
        <v>800</v>
      </c>
      <c r="W27" s="40">
        <v>777</v>
      </c>
      <c r="X27" s="40">
        <v>753</v>
      </c>
      <c r="Y27" s="40">
        <v>878</v>
      </c>
      <c r="Z27" s="40">
        <v>815</v>
      </c>
      <c r="AA27" s="37">
        <v>1569</v>
      </c>
      <c r="AB27" s="40">
        <v>1522</v>
      </c>
      <c r="AC27" s="40">
        <v>1328</v>
      </c>
      <c r="AD27" s="40">
        <v>1320</v>
      </c>
      <c r="AE27" s="40">
        <v>575</v>
      </c>
      <c r="AF27" s="37">
        <v>777</v>
      </c>
      <c r="AG27" s="37">
        <v>761</v>
      </c>
      <c r="AH27" s="39">
        <f t="shared" si="2"/>
        <v>29107</v>
      </c>
      <c r="AI27" s="3"/>
      <c r="AJ27" s="3"/>
    </row>
    <row r="28" spans="1:39">
      <c r="A28" s="68">
        <v>20</v>
      </c>
      <c r="B28" s="69" t="s">
        <v>29</v>
      </c>
      <c r="C28" s="40">
        <v>839</v>
      </c>
      <c r="D28" s="40">
        <v>839</v>
      </c>
      <c r="E28" s="40">
        <v>870</v>
      </c>
      <c r="F28" s="37">
        <v>940</v>
      </c>
      <c r="G28" s="40">
        <v>870</v>
      </c>
      <c r="H28" s="40">
        <v>893</v>
      </c>
      <c r="I28" s="40">
        <v>885</v>
      </c>
      <c r="J28" s="40">
        <v>940</v>
      </c>
      <c r="K28" s="40">
        <v>916</v>
      </c>
      <c r="L28" s="40">
        <v>878</v>
      </c>
      <c r="M28" s="37">
        <v>971</v>
      </c>
      <c r="N28" s="40">
        <v>901</v>
      </c>
      <c r="O28" s="40">
        <v>940</v>
      </c>
      <c r="P28" s="40">
        <v>916</v>
      </c>
      <c r="Q28" s="40">
        <v>932</v>
      </c>
      <c r="R28" s="40">
        <v>878</v>
      </c>
      <c r="S28" s="40">
        <v>932</v>
      </c>
      <c r="T28" s="37">
        <v>893</v>
      </c>
      <c r="U28" s="40">
        <v>846</v>
      </c>
      <c r="V28" s="40">
        <v>800</v>
      </c>
      <c r="W28" s="40">
        <v>753</v>
      </c>
      <c r="X28" s="40">
        <v>683</v>
      </c>
      <c r="Y28" s="40">
        <v>901</v>
      </c>
      <c r="Z28" s="40">
        <v>815</v>
      </c>
      <c r="AA28" s="37">
        <v>1584</v>
      </c>
      <c r="AB28" s="40">
        <v>1538</v>
      </c>
      <c r="AC28" s="40">
        <v>1367</v>
      </c>
      <c r="AD28" s="40">
        <v>1351</v>
      </c>
      <c r="AE28" s="40">
        <v>590</v>
      </c>
      <c r="AF28" s="37">
        <v>769</v>
      </c>
      <c r="AG28" s="37">
        <v>753</v>
      </c>
      <c r="AH28" s="39">
        <f t="shared" si="2"/>
        <v>28983</v>
      </c>
      <c r="AI28" s="3"/>
      <c r="AJ28" s="3"/>
    </row>
    <row r="29" spans="1:39">
      <c r="A29" s="68">
        <v>21</v>
      </c>
      <c r="B29" s="69" t="s">
        <v>30</v>
      </c>
      <c r="C29" s="40">
        <v>846</v>
      </c>
      <c r="D29" s="40">
        <v>854</v>
      </c>
      <c r="E29" s="40">
        <v>909</v>
      </c>
      <c r="F29" s="37">
        <v>893</v>
      </c>
      <c r="G29" s="40">
        <v>901</v>
      </c>
      <c r="H29" s="40">
        <v>823</v>
      </c>
      <c r="I29" s="40">
        <v>885</v>
      </c>
      <c r="J29" s="40">
        <v>893</v>
      </c>
      <c r="K29" s="40">
        <v>901</v>
      </c>
      <c r="L29" s="40">
        <v>909</v>
      </c>
      <c r="M29" s="37">
        <v>940</v>
      </c>
      <c r="N29" s="40">
        <v>924</v>
      </c>
      <c r="O29" s="40">
        <v>862</v>
      </c>
      <c r="P29" s="40">
        <v>909</v>
      </c>
      <c r="Q29" s="40">
        <v>893</v>
      </c>
      <c r="R29" s="40">
        <v>909</v>
      </c>
      <c r="S29" s="40">
        <v>947</v>
      </c>
      <c r="T29" s="37">
        <v>878</v>
      </c>
      <c r="U29" s="40">
        <v>808</v>
      </c>
      <c r="V29" s="40">
        <v>808</v>
      </c>
      <c r="W29" s="40">
        <v>746</v>
      </c>
      <c r="X29" s="40">
        <v>769</v>
      </c>
      <c r="Y29" s="40">
        <v>893</v>
      </c>
      <c r="Z29" s="40">
        <v>831</v>
      </c>
      <c r="AA29" s="37">
        <v>1592</v>
      </c>
      <c r="AB29" s="40">
        <v>1592</v>
      </c>
      <c r="AC29" s="40">
        <v>1289</v>
      </c>
      <c r="AD29" s="40">
        <v>1328</v>
      </c>
      <c r="AE29" s="40">
        <v>575</v>
      </c>
      <c r="AF29" s="37">
        <v>730</v>
      </c>
      <c r="AG29" s="37">
        <v>730</v>
      </c>
      <c r="AH29" s="39">
        <f t="shared" si="2"/>
        <v>28767</v>
      </c>
      <c r="AI29" s="3"/>
      <c r="AJ29" s="3"/>
    </row>
    <row r="30" spans="1:39">
      <c r="A30" s="68">
        <v>22</v>
      </c>
      <c r="B30" s="69" t="s">
        <v>31</v>
      </c>
      <c r="C30" s="40">
        <v>885</v>
      </c>
      <c r="D30" s="40">
        <v>854</v>
      </c>
      <c r="E30" s="40">
        <v>885</v>
      </c>
      <c r="F30" s="37">
        <v>854</v>
      </c>
      <c r="G30" s="40">
        <v>870</v>
      </c>
      <c r="H30" s="40">
        <v>862</v>
      </c>
      <c r="I30" s="40">
        <v>916</v>
      </c>
      <c r="J30" s="40">
        <v>924</v>
      </c>
      <c r="K30" s="40">
        <v>924</v>
      </c>
      <c r="L30" s="40">
        <v>924</v>
      </c>
      <c r="M30" s="37">
        <v>947</v>
      </c>
      <c r="N30" s="40">
        <v>932</v>
      </c>
      <c r="O30" s="40">
        <v>909</v>
      </c>
      <c r="P30" s="40">
        <v>940</v>
      </c>
      <c r="Q30" s="40">
        <v>916</v>
      </c>
      <c r="R30" s="40">
        <v>893</v>
      </c>
      <c r="S30" s="40">
        <v>932</v>
      </c>
      <c r="T30" s="37">
        <v>909</v>
      </c>
      <c r="U30" s="40">
        <v>792</v>
      </c>
      <c r="V30" s="40">
        <v>761</v>
      </c>
      <c r="W30" s="40">
        <v>746</v>
      </c>
      <c r="X30" s="40">
        <v>808</v>
      </c>
      <c r="Y30" s="40">
        <v>901</v>
      </c>
      <c r="Z30" s="40">
        <v>823</v>
      </c>
      <c r="AA30" s="37">
        <v>1576</v>
      </c>
      <c r="AB30" s="40">
        <v>1576</v>
      </c>
      <c r="AC30" s="40">
        <v>1344</v>
      </c>
      <c r="AD30" s="40">
        <v>1328</v>
      </c>
      <c r="AE30" s="40">
        <v>575</v>
      </c>
      <c r="AF30" s="37">
        <v>761</v>
      </c>
      <c r="AG30" s="37">
        <v>738</v>
      </c>
      <c r="AH30" s="39">
        <f t="shared" si="2"/>
        <v>29005</v>
      </c>
      <c r="AI30" s="3"/>
      <c r="AJ30" s="3"/>
    </row>
    <row r="31" spans="1:39">
      <c r="A31" s="68">
        <v>23</v>
      </c>
      <c r="B31" s="69" t="s">
        <v>32</v>
      </c>
      <c r="C31" s="40">
        <v>846</v>
      </c>
      <c r="D31" s="40">
        <v>823</v>
      </c>
      <c r="E31" s="40">
        <v>893</v>
      </c>
      <c r="F31" s="37">
        <v>846</v>
      </c>
      <c r="G31" s="40">
        <v>831</v>
      </c>
      <c r="H31" s="40">
        <v>854</v>
      </c>
      <c r="I31" s="40">
        <v>885</v>
      </c>
      <c r="J31" s="40">
        <v>870</v>
      </c>
      <c r="K31" s="40">
        <v>878</v>
      </c>
      <c r="L31" s="40">
        <v>885</v>
      </c>
      <c r="M31" s="37">
        <v>901</v>
      </c>
      <c r="N31" s="40">
        <v>893</v>
      </c>
      <c r="O31" s="40">
        <v>878</v>
      </c>
      <c r="P31" s="40">
        <v>916</v>
      </c>
      <c r="Q31" s="40">
        <v>846</v>
      </c>
      <c r="R31" s="40">
        <v>854</v>
      </c>
      <c r="S31" s="40">
        <v>901</v>
      </c>
      <c r="T31" s="37">
        <v>862</v>
      </c>
      <c r="U31" s="40">
        <v>753</v>
      </c>
      <c r="V31" s="40">
        <v>769</v>
      </c>
      <c r="W31" s="40">
        <v>738</v>
      </c>
      <c r="X31" s="40">
        <v>738</v>
      </c>
      <c r="Y31" s="40">
        <v>862</v>
      </c>
      <c r="Z31" s="40">
        <v>769</v>
      </c>
      <c r="AA31" s="37">
        <v>1600</v>
      </c>
      <c r="AB31" s="40">
        <v>1530</v>
      </c>
      <c r="AC31" s="40">
        <v>1289</v>
      </c>
      <c r="AD31" s="40">
        <v>1359</v>
      </c>
      <c r="AE31" s="40">
        <v>606</v>
      </c>
      <c r="AF31" s="37">
        <v>738</v>
      </c>
      <c r="AG31" s="37">
        <v>714</v>
      </c>
      <c r="AH31" s="39">
        <f t="shared" si="2"/>
        <v>28127</v>
      </c>
      <c r="AI31" s="3"/>
      <c r="AJ31" s="3"/>
    </row>
    <row r="32" spans="1:39">
      <c r="A32" s="68">
        <v>24</v>
      </c>
      <c r="B32" s="69" t="s">
        <v>33</v>
      </c>
      <c r="C32" s="40">
        <v>885</v>
      </c>
      <c r="D32" s="40">
        <v>878</v>
      </c>
      <c r="E32" s="40">
        <v>870</v>
      </c>
      <c r="F32" s="37">
        <v>885</v>
      </c>
      <c r="G32" s="40">
        <v>878</v>
      </c>
      <c r="H32" s="40">
        <v>878</v>
      </c>
      <c r="I32" s="40">
        <v>885</v>
      </c>
      <c r="J32" s="40">
        <v>901</v>
      </c>
      <c r="K32" s="40">
        <v>932</v>
      </c>
      <c r="L32" s="40">
        <v>893</v>
      </c>
      <c r="M32" s="37">
        <v>885</v>
      </c>
      <c r="N32" s="40">
        <v>940</v>
      </c>
      <c r="O32" s="40">
        <v>862</v>
      </c>
      <c r="P32" s="40">
        <v>924</v>
      </c>
      <c r="Q32" s="40">
        <v>885</v>
      </c>
      <c r="R32" s="40">
        <v>885</v>
      </c>
      <c r="S32" s="40">
        <v>885</v>
      </c>
      <c r="T32" s="37">
        <v>885</v>
      </c>
      <c r="U32" s="40">
        <v>792</v>
      </c>
      <c r="V32" s="40">
        <v>769</v>
      </c>
      <c r="W32" s="40">
        <v>823</v>
      </c>
      <c r="X32" s="40">
        <v>777</v>
      </c>
      <c r="Y32" s="40">
        <v>854</v>
      </c>
      <c r="Z32" s="40">
        <v>800</v>
      </c>
      <c r="AA32" s="37">
        <v>1592</v>
      </c>
      <c r="AB32" s="40">
        <v>1514</v>
      </c>
      <c r="AC32" s="40">
        <v>1297</v>
      </c>
      <c r="AD32" s="40">
        <v>1320</v>
      </c>
      <c r="AE32" s="40">
        <v>614</v>
      </c>
      <c r="AF32" s="37">
        <v>746</v>
      </c>
      <c r="AG32" s="37">
        <v>722</v>
      </c>
      <c r="AH32" s="39">
        <f t="shared" si="2"/>
        <v>28656</v>
      </c>
      <c r="AI32" s="3"/>
      <c r="AJ32" s="3"/>
      <c r="AM32" s="70"/>
    </row>
    <row r="33" spans="1:37">
      <c r="A33" s="68">
        <v>25</v>
      </c>
      <c r="B33" s="69" t="s">
        <v>34</v>
      </c>
      <c r="C33" s="40">
        <v>831</v>
      </c>
      <c r="D33" s="40">
        <v>862</v>
      </c>
      <c r="E33" s="40">
        <v>862</v>
      </c>
      <c r="F33" s="37">
        <v>831</v>
      </c>
      <c r="G33" s="40">
        <v>815</v>
      </c>
      <c r="H33" s="40">
        <v>870</v>
      </c>
      <c r="I33" s="40">
        <v>885</v>
      </c>
      <c r="J33" s="40">
        <v>870</v>
      </c>
      <c r="K33" s="40">
        <v>823</v>
      </c>
      <c r="L33" s="40">
        <v>893</v>
      </c>
      <c r="M33" s="37">
        <v>854</v>
      </c>
      <c r="N33" s="40">
        <v>901</v>
      </c>
      <c r="O33" s="40">
        <v>885</v>
      </c>
      <c r="P33" s="40">
        <v>878</v>
      </c>
      <c r="Q33" s="40">
        <v>862</v>
      </c>
      <c r="R33" s="40">
        <v>870</v>
      </c>
      <c r="S33" s="40">
        <v>901</v>
      </c>
      <c r="T33" s="37">
        <v>893</v>
      </c>
      <c r="U33" s="40">
        <v>784</v>
      </c>
      <c r="V33" s="40">
        <v>769</v>
      </c>
      <c r="W33" s="40">
        <v>800</v>
      </c>
      <c r="X33" s="40">
        <v>784</v>
      </c>
      <c r="Y33" s="40">
        <v>862</v>
      </c>
      <c r="Z33" s="40">
        <v>683</v>
      </c>
      <c r="AA33" s="37">
        <v>1615</v>
      </c>
      <c r="AB33" s="40">
        <v>1530</v>
      </c>
      <c r="AC33" s="40">
        <v>1367</v>
      </c>
      <c r="AD33" s="40">
        <v>1367</v>
      </c>
      <c r="AE33" s="40">
        <v>567</v>
      </c>
      <c r="AF33" s="37">
        <v>707</v>
      </c>
      <c r="AG33" s="37">
        <v>676</v>
      </c>
      <c r="AH33" s="39">
        <f t="shared" si="2"/>
        <v>28097</v>
      </c>
      <c r="AI33" s="3"/>
      <c r="AJ33" s="3"/>
    </row>
    <row r="34" spans="1:37">
      <c r="A34" s="68">
        <v>26</v>
      </c>
      <c r="B34" s="69" t="s">
        <v>35</v>
      </c>
      <c r="C34" s="40">
        <v>862</v>
      </c>
      <c r="D34" s="40">
        <v>885</v>
      </c>
      <c r="E34" s="40">
        <v>870</v>
      </c>
      <c r="F34" s="37">
        <v>893</v>
      </c>
      <c r="G34" s="40">
        <v>862</v>
      </c>
      <c r="H34" s="40">
        <v>901</v>
      </c>
      <c r="I34" s="40">
        <v>885</v>
      </c>
      <c r="J34" s="40">
        <v>901</v>
      </c>
      <c r="K34" s="40">
        <v>916</v>
      </c>
      <c r="L34" s="40">
        <v>940</v>
      </c>
      <c r="M34" s="37">
        <v>947</v>
      </c>
      <c r="N34" s="40">
        <v>916</v>
      </c>
      <c r="O34" s="40">
        <v>940</v>
      </c>
      <c r="P34" s="40">
        <v>909</v>
      </c>
      <c r="Q34" s="40">
        <v>885</v>
      </c>
      <c r="R34" s="40">
        <v>901</v>
      </c>
      <c r="S34" s="40">
        <v>916</v>
      </c>
      <c r="T34" s="37">
        <v>901</v>
      </c>
      <c r="U34" s="40">
        <v>815</v>
      </c>
      <c r="V34" s="40">
        <v>800</v>
      </c>
      <c r="W34" s="40">
        <v>831</v>
      </c>
      <c r="X34" s="40">
        <v>746</v>
      </c>
      <c r="Y34" s="40">
        <v>746</v>
      </c>
      <c r="Z34" s="40">
        <v>730</v>
      </c>
      <c r="AA34" s="37">
        <v>1615</v>
      </c>
      <c r="AB34" s="40">
        <v>1483</v>
      </c>
      <c r="AC34" s="40">
        <v>1367</v>
      </c>
      <c r="AD34" s="40">
        <v>1382</v>
      </c>
      <c r="AE34" s="40">
        <v>598</v>
      </c>
      <c r="AF34" s="37">
        <v>746</v>
      </c>
      <c r="AG34" s="37">
        <v>761</v>
      </c>
      <c r="AH34" s="39">
        <f t="shared" si="2"/>
        <v>28850</v>
      </c>
      <c r="AI34" s="3"/>
      <c r="AJ34" s="3"/>
    </row>
    <row r="35" spans="1:37">
      <c r="A35" s="68">
        <v>27</v>
      </c>
      <c r="B35" s="69" t="s">
        <v>36</v>
      </c>
      <c r="C35" s="40">
        <v>823</v>
      </c>
      <c r="D35" s="40">
        <v>800</v>
      </c>
      <c r="E35" s="40">
        <v>870</v>
      </c>
      <c r="F35" s="37">
        <v>839</v>
      </c>
      <c r="G35" s="40">
        <v>823</v>
      </c>
      <c r="H35" s="40">
        <v>854</v>
      </c>
      <c r="I35" s="40">
        <v>878</v>
      </c>
      <c r="J35" s="40">
        <v>870</v>
      </c>
      <c r="K35" s="40">
        <v>878</v>
      </c>
      <c r="L35" s="40">
        <v>916</v>
      </c>
      <c r="M35" s="37">
        <v>831</v>
      </c>
      <c r="N35" s="40">
        <v>870</v>
      </c>
      <c r="O35" s="40">
        <v>870</v>
      </c>
      <c r="P35" s="40">
        <v>901</v>
      </c>
      <c r="Q35" s="40">
        <v>823</v>
      </c>
      <c r="R35" s="40">
        <v>862</v>
      </c>
      <c r="S35" s="40">
        <v>854</v>
      </c>
      <c r="T35" s="37">
        <v>870</v>
      </c>
      <c r="U35" s="40">
        <v>738</v>
      </c>
      <c r="V35" s="40">
        <v>746</v>
      </c>
      <c r="W35" s="40">
        <v>808</v>
      </c>
      <c r="X35" s="40">
        <v>714</v>
      </c>
      <c r="Y35" s="40">
        <v>784</v>
      </c>
      <c r="Z35" s="40">
        <v>645</v>
      </c>
      <c r="AA35" s="37">
        <v>1569</v>
      </c>
      <c r="AB35" s="40">
        <v>1375</v>
      </c>
      <c r="AC35" s="40">
        <v>1328</v>
      </c>
      <c r="AD35" s="40">
        <v>1421</v>
      </c>
      <c r="AE35" s="40">
        <v>645</v>
      </c>
      <c r="AF35" s="37">
        <v>753</v>
      </c>
      <c r="AG35" s="37">
        <v>668</v>
      </c>
      <c r="AH35" s="39">
        <f t="shared" si="2"/>
        <v>27626</v>
      </c>
      <c r="AI35" s="3"/>
      <c r="AJ35" s="3"/>
    </row>
    <row r="36" spans="1:37">
      <c r="A36" s="68">
        <v>28</v>
      </c>
      <c r="B36" s="69" t="s">
        <v>37</v>
      </c>
      <c r="C36" s="40">
        <v>800</v>
      </c>
      <c r="D36" s="40">
        <v>815</v>
      </c>
      <c r="E36" s="40">
        <v>846</v>
      </c>
      <c r="F36" s="37">
        <v>846</v>
      </c>
      <c r="G36" s="40">
        <v>808</v>
      </c>
      <c r="H36" s="40">
        <v>893</v>
      </c>
      <c r="I36" s="40">
        <v>885</v>
      </c>
      <c r="J36" s="40">
        <v>878</v>
      </c>
      <c r="K36" s="40">
        <v>878</v>
      </c>
      <c r="L36" s="40">
        <v>909</v>
      </c>
      <c r="M36" s="37">
        <v>878</v>
      </c>
      <c r="N36" s="40">
        <v>878</v>
      </c>
      <c r="O36" s="40">
        <v>854</v>
      </c>
      <c r="P36" s="40">
        <v>924</v>
      </c>
      <c r="Q36" s="40">
        <v>831</v>
      </c>
      <c r="R36" s="40">
        <v>839</v>
      </c>
      <c r="S36" s="40">
        <v>878</v>
      </c>
      <c r="T36" s="37">
        <v>846</v>
      </c>
      <c r="U36" s="40">
        <v>808</v>
      </c>
      <c r="V36" s="40">
        <v>746</v>
      </c>
      <c r="W36" s="40">
        <v>769</v>
      </c>
      <c r="X36" s="40">
        <v>722</v>
      </c>
      <c r="Y36" s="40">
        <v>823</v>
      </c>
      <c r="Z36" s="40">
        <v>691</v>
      </c>
      <c r="AA36" s="37">
        <v>1576</v>
      </c>
      <c r="AB36" s="40">
        <v>1406</v>
      </c>
      <c r="AC36" s="40">
        <v>1398</v>
      </c>
      <c r="AD36" s="40">
        <v>1375</v>
      </c>
      <c r="AE36" s="40">
        <v>707</v>
      </c>
      <c r="AF36" s="37">
        <v>699</v>
      </c>
      <c r="AG36" s="37">
        <v>683</v>
      </c>
      <c r="AH36" s="39">
        <f t="shared" si="2"/>
        <v>27889</v>
      </c>
      <c r="AI36" s="3"/>
      <c r="AJ36" s="3"/>
    </row>
    <row r="37" spans="1:37">
      <c r="A37" s="68">
        <v>29</v>
      </c>
      <c r="B37" s="69" t="s">
        <v>38</v>
      </c>
      <c r="C37" s="40">
        <v>846</v>
      </c>
      <c r="D37" s="40">
        <v>870</v>
      </c>
      <c r="E37" s="40">
        <v>878</v>
      </c>
      <c r="F37" s="37">
        <v>862</v>
      </c>
      <c r="G37" s="40">
        <v>870</v>
      </c>
      <c r="H37" s="40">
        <v>901</v>
      </c>
      <c r="I37" s="40">
        <v>893</v>
      </c>
      <c r="J37" s="40">
        <v>924</v>
      </c>
      <c r="K37" s="40">
        <v>932</v>
      </c>
      <c r="L37" s="40">
        <v>994</v>
      </c>
      <c r="M37" s="37">
        <v>924</v>
      </c>
      <c r="N37" s="40">
        <v>932</v>
      </c>
      <c r="O37" s="40">
        <v>901</v>
      </c>
      <c r="P37" s="40">
        <v>862</v>
      </c>
      <c r="Q37" s="40">
        <v>878</v>
      </c>
      <c r="R37" s="40">
        <v>878</v>
      </c>
      <c r="S37" s="40">
        <v>909</v>
      </c>
      <c r="T37" s="37">
        <v>815</v>
      </c>
      <c r="U37" s="40">
        <v>854</v>
      </c>
      <c r="V37" s="40">
        <v>769</v>
      </c>
      <c r="W37" s="40">
        <v>761</v>
      </c>
      <c r="X37" s="40">
        <v>746</v>
      </c>
      <c r="Y37" s="40">
        <v>846</v>
      </c>
      <c r="Z37" s="40">
        <v>746</v>
      </c>
      <c r="AA37" s="37">
        <v>1584</v>
      </c>
      <c r="AB37" s="40">
        <v>1390</v>
      </c>
      <c r="AC37" s="40">
        <v>1351</v>
      </c>
      <c r="AD37" s="40">
        <v>1336</v>
      </c>
      <c r="AE37" s="40">
        <v>652</v>
      </c>
      <c r="AF37" s="37">
        <v>707</v>
      </c>
      <c r="AG37" s="37">
        <v>746</v>
      </c>
      <c r="AH37" s="39">
        <f t="shared" si="2"/>
        <v>28557</v>
      </c>
      <c r="AI37" s="3"/>
      <c r="AJ37" s="3"/>
    </row>
    <row r="38" spans="1:37">
      <c r="A38" s="68">
        <v>30</v>
      </c>
      <c r="B38" s="69" t="s">
        <v>39</v>
      </c>
      <c r="C38" s="40">
        <v>893</v>
      </c>
      <c r="D38" s="40">
        <v>862</v>
      </c>
      <c r="E38" s="40">
        <v>901</v>
      </c>
      <c r="F38" s="37">
        <v>909</v>
      </c>
      <c r="G38" s="40">
        <v>885</v>
      </c>
      <c r="H38" s="40">
        <v>893</v>
      </c>
      <c r="I38" s="40">
        <v>870</v>
      </c>
      <c r="J38" s="40">
        <v>885</v>
      </c>
      <c r="K38" s="40">
        <v>947</v>
      </c>
      <c r="L38" s="40">
        <v>994</v>
      </c>
      <c r="M38" s="37">
        <v>940</v>
      </c>
      <c r="N38" s="40">
        <v>924</v>
      </c>
      <c r="O38" s="40">
        <v>940</v>
      </c>
      <c r="P38" s="40">
        <v>893</v>
      </c>
      <c r="Q38" s="40">
        <v>893</v>
      </c>
      <c r="R38" s="40">
        <v>893</v>
      </c>
      <c r="S38" s="40">
        <v>909</v>
      </c>
      <c r="T38" s="37">
        <v>854</v>
      </c>
      <c r="U38" s="40">
        <v>878</v>
      </c>
      <c r="V38" s="40">
        <v>808</v>
      </c>
      <c r="W38" s="40">
        <v>792</v>
      </c>
      <c r="X38" s="40">
        <v>800</v>
      </c>
      <c r="Y38" s="40">
        <v>901</v>
      </c>
      <c r="Z38" s="40">
        <v>761</v>
      </c>
      <c r="AA38" s="37">
        <v>1615</v>
      </c>
      <c r="AB38" s="40">
        <v>1413</v>
      </c>
      <c r="AC38" s="40">
        <v>1390</v>
      </c>
      <c r="AD38" s="40">
        <v>1382</v>
      </c>
      <c r="AE38" s="40">
        <v>652</v>
      </c>
      <c r="AF38" s="37">
        <v>746</v>
      </c>
      <c r="AG38" s="37">
        <v>730</v>
      </c>
      <c r="AH38" s="39">
        <f t="shared" si="2"/>
        <v>29153</v>
      </c>
      <c r="AI38" s="3"/>
      <c r="AJ38" s="3"/>
    </row>
    <row r="39" spans="1:37">
      <c r="A39" s="68">
        <v>31</v>
      </c>
      <c r="B39" s="69" t="s">
        <v>40</v>
      </c>
      <c r="C39" s="40">
        <v>893</v>
      </c>
      <c r="D39" s="40">
        <v>878</v>
      </c>
      <c r="E39" s="40">
        <v>924</v>
      </c>
      <c r="F39" s="37">
        <v>940</v>
      </c>
      <c r="G39" s="40">
        <v>885</v>
      </c>
      <c r="H39" s="40">
        <v>885</v>
      </c>
      <c r="I39" s="40">
        <v>893</v>
      </c>
      <c r="J39" s="40">
        <v>924</v>
      </c>
      <c r="K39" s="40">
        <v>940</v>
      </c>
      <c r="L39" s="40">
        <v>994</v>
      </c>
      <c r="M39" s="37">
        <v>924</v>
      </c>
      <c r="N39" s="40">
        <v>854</v>
      </c>
      <c r="O39" s="40">
        <v>916</v>
      </c>
      <c r="P39" s="40">
        <v>916</v>
      </c>
      <c r="Q39" s="40">
        <v>909</v>
      </c>
      <c r="R39" s="40">
        <v>901</v>
      </c>
      <c r="S39" s="40">
        <v>885</v>
      </c>
      <c r="T39" s="37">
        <v>870</v>
      </c>
      <c r="U39" s="40">
        <v>823</v>
      </c>
      <c r="V39" s="40">
        <v>784</v>
      </c>
      <c r="W39" s="40">
        <v>800</v>
      </c>
      <c r="X39" s="40">
        <v>792</v>
      </c>
      <c r="Y39" s="40">
        <v>854</v>
      </c>
      <c r="Z39" s="40">
        <v>893</v>
      </c>
      <c r="AA39" s="37">
        <v>1608</v>
      </c>
      <c r="AB39" s="40">
        <v>1406</v>
      </c>
      <c r="AC39" s="40">
        <v>1351</v>
      </c>
      <c r="AD39" s="40">
        <v>1375</v>
      </c>
      <c r="AE39" s="40">
        <v>707</v>
      </c>
      <c r="AF39" s="37">
        <v>777</v>
      </c>
      <c r="AG39" s="37">
        <v>746</v>
      </c>
      <c r="AH39" s="39">
        <f t="shared" si="2"/>
        <v>29247</v>
      </c>
      <c r="AI39" s="3"/>
      <c r="AJ39" s="3"/>
    </row>
    <row r="40" spans="1:37">
      <c r="A40" s="68">
        <v>32</v>
      </c>
      <c r="B40" s="69" t="s">
        <v>41</v>
      </c>
      <c r="C40" s="40">
        <v>893</v>
      </c>
      <c r="D40" s="40">
        <v>924</v>
      </c>
      <c r="E40" s="40">
        <v>901</v>
      </c>
      <c r="F40" s="37">
        <v>909</v>
      </c>
      <c r="G40" s="40">
        <v>885</v>
      </c>
      <c r="H40" s="40">
        <v>940</v>
      </c>
      <c r="I40" s="40">
        <v>870</v>
      </c>
      <c r="J40" s="40">
        <v>955</v>
      </c>
      <c r="K40" s="40">
        <v>932</v>
      </c>
      <c r="L40" s="40">
        <v>979</v>
      </c>
      <c r="M40" s="37">
        <v>979</v>
      </c>
      <c r="N40" s="40">
        <v>947</v>
      </c>
      <c r="O40" s="40">
        <v>924</v>
      </c>
      <c r="P40" s="40">
        <v>909</v>
      </c>
      <c r="Q40" s="40">
        <v>893</v>
      </c>
      <c r="R40" s="40">
        <v>909</v>
      </c>
      <c r="S40" s="40">
        <v>839</v>
      </c>
      <c r="T40" s="37">
        <v>862</v>
      </c>
      <c r="U40" s="40">
        <v>854</v>
      </c>
      <c r="V40" s="40">
        <v>800</v>
      </c>
      <c r="W40" s="40">
        <v>823</v>
      </c>
      <c r="X40" s="40">
        <v>746</v>
      </c>
      <c r="Y40" s="40">
        <v>878</v>
      </c>
      <c r="Z40" s="40">
        <v>1258</v>
      </c>
      <c r="AA40" s="37">
        <v>1592</v>
      </c>
      <c r="AB40" s="40">
        <v>1375</v>
      </c>
      <c r="AC40" s="40">
        <v>1398</v>
      </c>
      <c r="AD40" s="40">
        <v>1351</v>
      </c>
      <c r="AE40" s="40">
        <v>722</v>
      </c>
      <c r="AF40" s="37">
        <v>769</v>
      </c>
      <c r="AG40" s="37">
        <v>746</v>
      </c>
      <c r="AH40" s="39">
        <f t="shared" si="2"/>
        <v>29762</v>
      </c>
      <c r="AI40" s="3"/>
      <c r="AJ40" s="3"/>
    </row>
    <row r="41" spans="1:37">
      <c r="A41" s="68">
        <v>33</v>
      </c>
      <c r="B41" s="69" t="s">
        <v>42</v>
      </c>
      <c r="C41" s="40">
        <v>901</v>
      </c>
      <c r="D41" s="40">
        <v>885</v>
      </c>
      <c r="E41" s="40">
        <v>909</v>
      </c>
      <c r="F41" s="37">
        <v>870</v>
      </c>
      <c r="G41" s="40">
        <v>870</v>
      </c>
      <c r="H41" s="40">
        <v>924</v>
      </c>
      <c r="I41" s="40">
        <v>854</v>
      </c>
      <c r="J41" s="40">
        <v>940</v>
      </c>
      <c r="K41" s="40">
        <v>979</v>
      </c>
      <c r="L41" s="40">
        <v>924</v>
      </c>
      <c r="M41" s="37">
        <v>963</v>
      </c>
      <c r="N41" s="40">
        <v>955</v>
      </c>
      <c r="O41" s="40">
        <v>916</v>
      </c>
      <c r="P41" s="40">
        <v>870</v>
      </c>
      <c r="Q41" s="40">
        <v>893</v>
      </c>
      <c r="R41" s="40">
        <v>870</v>
      </c>
      <c r="S41" s="40">
        <v>909</v>
      </c>
      <c r="T41" s="37">
        <v>916</v>
      </c>
      <c r="U41" s="40">
        <v>862</v>
      </c>
      <c r="V41" s="40">
        <v>808</v>
      </c>
      <c r="W41" s="40">
        <v>831</v>
      </c>
      <c r="X41" s="40">
        <v>846</v>
      </c>
      <c r="Y41" s="40">
        <v>885</v>
      </c>
      <c r="Z41" s="40">
        <v>1375</v>
      </c>
      <c r="AA41" s="37">
        <v>1600</v>
      </c>
      <c r="AB41" s="40">
        <v>1382</v>
      </c>
      <c r="AC41" s="40">
        <v>1413</v>
      </c>
      <c r="AD41" s="40">
        <v>1305</v>
      </c>
      <c r="AE41" s="40">
        <v>769</v>
      </c>
      <c r="AF41" s="37">
        <v>777</v>
      </c>
      <c r="AG41" s="37">
        <v>769</v>
      </c>
      <c r="AH41" s="39">
        <f t="shared" si="2"/>
        <v>29970</v>
      </c>
      <c r="AI41" s="3"/>
      <c r="AJ41" s="3"/>
    </row>
    <row r="42" spans="1:37">
      <c r="A42" s="68">
        <v>34</v>
      </c>
      <c r="B42" s="69" t="s">
        <v>43</v>
      </c>
      <c r="C42" s="40">
        <v>878</v>
      </c>
      <c r="D42" s="40">
        <v>885</v>
      </c>
      <c r="E42" s="40">
        <v>932</v>
      </c>
      <c r="F42" s="37">
        <v>854</v>
      </c>
      <c r="G42" s="40">
        <v>893</v>
      </c>
      <c r="H42" s="40">
        <v>940</v>
      </c>
      <c r="I42" s="40">
        <v>862</v>
      </c>
      <c r="J42" s="40">
        <v>947</v>
      </c>
      <c r="K42" s="40">
        <v>955</v>
      </c>
      <c r="L42" s="40">
        <v>963</v>
      </c>
      <c r="M42" s="37">
        <v>955</v>
      </c>
      <c r="N42" s="40">
        <v>924</v>
      </c>
      <c r="O42" s="40">
        <v>932</v>
      </c>
      <c r="P42" s="40">
        <v>909</v>
      </c>
      <c r="Q42" s="40">
        <v>846</v>
      </c>
      <c r="R42" s="40">
        <v>893</v>
      </c>
      <c r="S42" s="40">
        <v>940</v>
      </c>
      <c r="T42" s="37">
        <v>901</v>
      </c>
      <c r="U42" s="40">
        <v>800</v>
      </c>
      <c r="V42" s="40">
        <v>792</v>
      </c>
      <c r="W42" s="40">
        <v>831</v>
      </c>
      <c r="X42" s="40">
        <v>839</v>
      </c>
      <c r="Y42" s="40">
        <v>862</v>
      </c>
      <c r="Z42" s="40">
        <v>1375</v>
      </c>
      <c r="AA42" s="37">
        <v>1654</v>
      </c>
      <c r="AB42" s="40">
        <v>1367</v>
      </c>
      <c r="AC42" s="40">
        <v>1437</v>
      </c>
      <c r="AD42" s="40">
        <v>1328</v>
      </c>
      <c r="AE42" s="40">
        <v>761</v>
      </c>
      <c r="AF42" s="37">
        <v>746</v>
      </c>
      <c r="AG42" s="37">
        <v>769</v>
      </c>
      <c r="AH42" s="39">
        <f t="shared" si="2"/>
        <v>29970</v>
      </c>
      <c r="AI42" s="3"/>
      <c r="AJ42" s="3"/>
    </row>
    <row r="43" spans="1:37">
      <c r="A43" s="68">
        <v>35</v>
      </c>
      <c r="B43" s="69" t="s">
        <v>44</v>
      </c>
      <c r="C43" s="40">
        <v>854</v>
      </c>
      <c r="D43" s="40">
        <v>831</v>
      </c>
      <c r="E43" s="40">
        <v>901</v>
      </c>
      <c r="F43" s="37">
        <v>870</v>
      </c>
      <c r="G43" s="40">
        <v>885</v>
      </c>
      <c r="H43" s="40">
        <v>893</v>
      </c>
      <c r="I43" s="40">
        <v>862</v>
      </c>
      <c r="J43" s="40">
        <v>870</v>
      </c>
      <c r="K43" s="40">
        <v>916</v>
      </c>
      <c r="L43" s="40">
        <v>940</v>
      </c>
      <c r="M43" s="37">
        <v>909</v>
      </c>
      <c r="N43" s="40">
        <v>940</v>
      </c>
      <c r="O43" s="40">
        <v>878</v>
      </c>
      <c r="P43" s="40">
        <v>901</v>
      </c>
      <c r="Q43" s="40">
        <v>909</v>
      </c>
      <c r="R43" s="40">
        <v>893</v>
      </c>
      <c r="S43" s="40">
        <v>870</v>
      </c>
      <c r="T43" s="37">
        <v>893</v>
      </c>
      <c r="U43" s="40">
        <v>761</v>
      </c>
      <c r="V43" s="40">
        <v>753</v>
      </c>
      <c r="W43" s="40">
        <v>800</v>
      </c>
      <c r="X43" s="40">
        <v>792</v>
      </c>
      <c r="Y43" s="40">
        <v>870</v>
      </c>
      <c r="Z43" s="40">
        <v>1499</v>
      </c>
      <c r="AA43" s="37">
        <v>1592</v>
      </c>
      <c r="AB43" s="40">
        <v>1406</v>
      </c>
      <c r="AC43" s="40">
        <v>1421</v>
      </c>
      <c r="AD43" s="40">
        <v>1382</v>
      </c>
      <c r="AE43" s="40">
        <v>699</v>
      </c>
      <c r="AF43" s="37">
        <v>660</v>
      </c>
      <c r="AG43" s="37">
        <v>714</v>
      </c>
      <c r="AH43" s="39">
        <f t="shared" si="2"/>
        <v>29364</v>
      </c>
      <c r="AI43" s="3"/>
      <c r="AJ43" s="3"/>
    </row>
    <row r="44" spans="1:37">
      <c r="A44" s="68">
        <v>36</v>
      </c>
      <c r="B44" s="69" t="s">
        <v>45</v>
      </c>
      <c r="C44" s="40">
        <v>846</v>
      </c>
      <c r="D44" s="40">
        <v>878</v>
      </c>
      <c r="E44" s="40">
        <v>932</v>
      </c>
      <c r="F44" s="37">
        <v>862</v>
      </c>
      <c r="G44" s="40">
        <v>901</v>
      </c>
      <c r="H44" s="40">
        <v>870</v>
      </c>
      <c r="I44" s="40">
        <v>893</v>
      </c>
      <c r="J44" s="40">
        <v>947</v>
      </c>
      <c r="K44" s="40">
        <v>909</v>
      </c>
      <c r="L44" s="40">
        <v>955</v>
      </c>
      <c r="M44" s="37">
        <v>932</v>
      </c>
      <c r="N44" s="40">
        <v>971</v>
      </c>
      <c r="O44" s="40">
        <v>901</v>
      </c>
      <c r="P44" s="40">
        <v>924</v>
      </c>
      <c r="Q44" s="40">
        <v>916</v>
      </c>
      <c r="R44" s="40">
        <v>870</v>
      </c>
      <c r="S44" s="40">
        <v>878</v>
      </c>
      <c r="T44" s="37">
        <v>940</v>
      </c>
      <c r="U44" s="40">
        <v>722</v>
      </c>
      <c r="V44" s="40">
        <v>808</v>
      </c>
      <c r="W44" s="40">
        <v>839</v>
      </c>
      <c r="X44" s="40">
        <v>823</v>
      </c>
      <c r="Y44" s="40">
        <v>885</v>
      </c>
      <c r="Z44" s="40">
        <v>1514</v>
      </c>
      <c r="AA44" s="37">
        <v>1639</v>
      </c>
      <c r="AB44" s="40">
        <v>1437</v>
      </c>
      <c r="AC44" s="40">
        <v>1382</v>
      </c>
      <c r="AD44" s="40">
        <v>1421</v>
      </c>
      <c r="AE44" s="40">
        <v>738</v>
      </c>
      <c r="AF44" s="37">
        <v>761</v>
      </c>
      <c r="AG44" s="37">
        <v>784</v>
      </c>
      <c r="AH44" s="39">
        <f t="shared" si="2"/>
        <v>30078</v>
      </c>
      <c r="AI44" s="3"/>
      <c r="AJ44" s="3"/>
    </row>
    <row r="45" spans="1:37">
      <c r="A45" s="68">
        <v>37</v>
      </c>
      <c r="B45" s="69" t="s">
        <v>46</v>
      </c>
      <c r="C45" s="40">
        <v>854</v>
      </c>
      <c r="D45" s="40">
        <v>870</v>
      </c>
      <c r="E45" s="40">
        <v>885</v>
      </c>
      <c r="F45" s="37">
        <v>916</v>
      </c>
      <c r="G45" s="40">
        <v>846</v>
      </c>
      <c r="H45" s="40">
        <v>862</v>
      </c>
      <c r="I45" s="40">
        <v>870</v>
      </c>
      <c r="J45" s="40">
        <v>916</v>
      </c>
      <c r="K45" s="40">
        <v>909</v>
      </c>
      <c r="L45" s="40">
        <v>916</v>
      </c>
      <c r="M45" s="37">
        <v>878</v>
      </c>
      <c r="N45" s="40">
        <v>932</v>
      </c>
      <c r="O45" s="40">
        <v>846</v>
      </c>
      <c r="P45" s="40">
        <v>901</v>
      </c>
      <c r="Q45" s="40">
        <v>870</v>
      </c>
      <c r="R45" s="40">
        <v>893</v>
      </c>
      <c r="S45" s="40">
        <v>893</v>
      </c>
      <c r="T45" s="37">
        <v>893</v>
      </c>
      <c r="U45" s="40">
        <v>668</v>
      </c>
      <c r="V45" s="40">
        <v>753</v>
      </c>
      <c r="W45" s="40">
        <v>777</v>
      </c>
      <c r="X45" s="40">
        <v>854</v>
      </c>
      <c r="Y45" s="40">
        <v>862</v>
      </c>
      <c r="Z45" s="40">
        <v>1514</v>
      </c>
      <c r="AA45" s="37">
        <v>1615</v>
      </c>
      <c r="AB45" s="40">
        <v>1351</v>
      </c>
      <c r="AC45" s="40">
        <v>1390</v>
      </c>
      <c r="AD45" s="40">
        <v>1460</v>
      </c>
      <c r="AE45" s="40">
        <v>707</v>
      </c>
      <c r="AF45" s="37">
        <v>707</v>
      </c>
      <c r="AG45" s="37">
        <v>668</v>
      </c>
      <c r="AH45" s="39">
        <f>SUM(C45:AG45)</f>
        <v>29276</v>
      </c>
      <c r="AI45" s="3"/>
      <c r="AJ45" s="3"/>
    </row>
    <row r="46" spans="1:37">
      <c r="A46" s="68">
        <v>38</v>
      </c>
      <c r="B46" s="69" t="s">
        <v>47</v>
      </c>
      <c r="C46" s="40">
        <v>940</v>
      </c>
      <c r="D46" s="40">
        <v>878</v>
      </c>
      <c r="E46" s="40">
        <v>971</v>
      </c>
      <c r="F46" s="37">
        <v>909</v>
      </c>
      <c r="G46" s="40">
        <v>870</v>
      </c>
      <c r="H46" s="40">
        <v>909</v>
      </c>
      <c r="I46" s="40">
        <v>924</v>
      </c>
      <c r="J46" s="40">
        <v>963</v>
      </c>
      <c r="K46" s="40">
        <v>839</v>
      </c>
      <c r="L46" s="40">
        <v>940</v>
      </c>
      <c r="M46" s="37">
        <v>971</v>
      </c>
      <c r="N46" s="40">
        <v>932</v>
      </c>
      <c r="O46" s="40">
        <v>893</v>
      </c>
      <c r="P46" s="40">
        <v>916</v>
      </c>
      <c r="Q46" s="40">
        <v>831</v>
      </c>
      <c r="R46" s="40">
        <v>878</v>
      </c>
      <c r="S46" s="40">
        <v>885</v>
      </c>
      <c r="T46" s="37">
        <v>901</v>
      </c>
      <c r="U46" s="40">
        <v>784</v>
      </c>
      <c r="V46" s="40">
        <v>784</v>
      </c>
      <c r="W46" s="40">
        <v>846</v>
      </c>
      <c r="X46" s="40">
        <v>870</v>
      </c>
      <c r="Y46" s="40">
        <v>870</v>
      </c>
      <c r="Z46" s="40">
        <v>1522</v>
      </c>
      <c r="AA46" s="37">
        <v>1592</v>
      </c>
      <c r="AB46" s="40">
        <v>1437</v>
      </c>
      <c r="AC46" s="40">
        <v>1398</v>
      </c>
      <c r="AD46" s="40">
        <v>1398</v>
      </c>
      <c r="AE46" s="40">
        <v>730</v>
      </c>
      <c r="AF46" s="37">
        <v>746</v>
      </c>
      <c r="AG46" s="37">
        <v>722</v>
      </c>
      <c r="AH46" s="39">
        <f t="shared" si="2"/>
        <v>30049</v>
      </c>
      <c r="AI46" s="3"/>
      <c r="AJ46" s="3"/>
    </row>
    <row r="47" spans="1:37">
      <c r="A47" s="68">
        <v>39</v>
      </c>
      <c r="B47" s="69" t="s">
        <v>48</v>
      </c>
      <c r="C47" s="40">
        <v>885</v>
      </c>
      <c r="D47" s="40">
        <v>870</v>
      </c>
      <c r="E47" s="40">
        <v>893</v>
      </c>
      <c r="F47" s="37">
        <v>846</v>
      </c>
      <c r="G47" s="40">
        <v>792</v>
      </c>
      <c r="H47" s="40">
        <v>846</v>
      </c>
      <c r="I47" s="40">
        <v>885</v>
      </c>
      <c r="J47" s="40">
        <v>901</v>
      </c>
      <c r="K47" s="40">
        <v>916</v>
      </c>
      <c r="L47" s="40">
        <v>885</v>
      </c>
      <c r="M47" s="37">
        <v>901</v>
      </c>
      <c r="N47" s="40">
        <v>924</v>
      </c>
      <c r="O47" s="40">
        <v>862</v>
      </c>
      <c r="P47" s="40">
        <v>885</v>
      </c>
      <c r="Q47" s="40">
        <v>878</v>
      </c>
      <c r="R47" s="40">
        <v>846</v>
      </c>
      <c r="S47" s="40">
        <v>839</v>
      </c>
      <c r="T47" s="37">
        <v>885</v>
      </c>
      <c r="U47" s="40">
        <v>800</v>
      </c>
      <c r="V47" s="40">
        <v>738</v>
      </c>
      <c r="W47" s="40">
        <v>746</v>
      </c>
      <c r="X47" s="40">
        <v>823</v>
      </c>
      <c r="Y47" s="40">
        <v>800</v>
      </c>
      <c r="Z47" s="40">
        <v>1452</v>
      </c>
      <c r="AA47" s="37">
        <v>1561</v>
      </c>
      <c r="AB47" s="40">
        <v>1375</v>
      </c>
      <c r="AC47" s="40">
        <v>1320</v>
      </c>
      <c r="AD47" s="40">
        <v>1305</v>
      </c>
      <c r="AE47" s="40">
        <v>668</v>
      </c>
      <c r="AF47" s="37">
        <v>691</v>
      </c>
      <c r="AG47" s="37">
        <v>676</v>
      </c>
      <c r="AH47" s="39">
        <f t="shared" si="2"/>
        <v>28694</v>
      </c>
      <c r="AI47" s="3"/>
      <c r="AJ47" s="3"/>
      <c r="AK47" s="41"/>
    </row>
    <row r="48" spans="1:37">
      <c r="A48" s="68">
        <v>40</v>
      </c>
      <c r="B48" s="69" t="s">
        <v>49</v>
      </c>
      <c r="C48" s="40">
        <v>862</v>
      </c>
      <c r="D48" s="40">
        <v>815</v>
      </c>
      <c r="E48" s="40">
        <v>909</v>
      </c>
      <c r="F48" s="37">
        <v>893</v>
      </c>
      <c r="G48" s="40">
        <v>839</v>
      </c>
      <c r="H48" s="40">
        <v>878</v>
      </c>
      <c r="I48" s="40">
        <v>862</v>
      </c>
      <c r="J48" s="40">
        <v>909</v>
      </c>
      <c r="K48" s="40">
        <v>893</v>
      </c>
      <c r="L48" s="40">
        <v>870</v>
      </c>
      <c r="M48" s="37">
        <v>901</v>
      </c>
      <c r="N48" s="40">
        <v>932</v>
      </c>
      <c r="O48" s="40">
        <v>885</v>
      </c>
      <c r="P48" s="40">
        <v>878</v>
      </c>
      <c r="Q48" s="40">
        <v>746</v>
      </c>
      <c r="R48" s="40">
        <v>870</v>
      </c>
      <c r="S48" s="40">
        <v>815</v>
      </c>
      <c r="T48" s="37">
        <v>854</v>
      </c>
      <c r="U48" s="40">
        <v>808</v>
      </c>
      <c r="V48" s="40">
        <v>784</v>
      </c>
      <c r="W48" s="40">
        <v>784</v>
      </c>
      <c r="X48" s="40">
        <v>808</v>
      </c>
      <c r="Y48" s="40">
        <v>831</v>
      </c>
      <c r="Z48" s="40">
        <v>1592</v>
      </c>
      <c r="AA48" s="37">
        <v>1631</v>
      </c>
      <c r="AB48" s="40">
        <v>1375</v>
      </c>
      <c r="AC48" s="40">
        <v>1375</v>
      </c>
      <c r="AD48" s="40">
        <v>1312</v>
      </c>
      <c r="AE48" s="40">
        <v>637</v>
      </c>
      <c r="AF48" s="37">
        <v>722</v>
      </c>
      <c r="AG48" s="37">
        <v>668</v>
      </c>
      <c r="AH48" s="39">
        <f t="shared" si="2"/>
        <v>28938</v>
      </c>
      <c r="AI48" s="3"/>
      <c r="AJ48" s="3"/>
    </row>
    <row r="49" spans="1:37">
      <c r="A49" s="68">
        <v>41</v>
      </c>
      <c r="B49" s="69" t="s">
        <v>50</v>
      </c>
      <c r="C49" s="40">
        <v>940</v>
      </c>
      <c r="D49" s="40">
        <v>784</v>
      </c>
      <c r="E49" s="40">
        <v>924</v>
      </c>
      <c r="F49" s="37">
        <v>916</v>
      </c>
      <c r="G49" s="40">
        <v>878</v>
      </c>
      <c r="H49" s="40">
        <v>909</v>
      </c>
      <c r="I49" s="40">
        <v>940</v>
      </c>
      <c r="J49" s="40">
        <v>963</v>
      </c>
      <c r="K49" s="40">
        <v>893</v>
      </c>
      <c r="L49" s="40">
        <v>909</v>
      </c>
      <c r="M49" s="37">
        <v>940</v>
      </c>
      <c r="N49" s="40">
        <v>963</v>
      </c>
      <c r="O49" s="40">
        <v>940</v>
      </c>
      <c r="P49" s="40">
        <v>846</v>
      </c>
      <c r="Q49" s="40">
        <v>831</v>
      </c>
      <c r="R49" s="40">
        <v>924</v>
      </c>
      <c r="S49" s="40">
        <v>901</v>
      </c>
      <c r="T49" s="37">
        <v>885</v>
      </c>
      <c r="U49" s="40">
        <v>839</v>
      </c>
      <c r="V49" s="40">
        <v>823</v>
      </c>
      <c r="W49" s="40">
        <v>800</v>
      </c>
      <c r="X49" s="40">
        <v>846</v>
      </c>
      <c r="Y49" s="40">
        <v>792</v>
      </c>
      <c r="Z49" s="40">
        <v>1592</v>
      </c>
      <c r="AA49" s="37">
        <v>1623</v>
      </c>
      <c r="AB49" s="40">
        <v>1421</v>
      </c>
      <c r="AC49" s="40">
        <v>1398</v>
      </c>
      <c r="AD49" s="40">
        <v>1413</v>
      </c>
      <c r="AE49" s="40">
        <v>699</v>
      </c>
      <c r="AF49" s="37">
        <v>769</v>
      </c>
      <c r="AG49" s="37">
        <v>769</v>
      </c>
      <c r="AH49" s="39">
        <f t="shared" si="2"/>
        <v>30070</v>
      </c>
      <c r="AI49" s="3"/>
      <c r="AJ49" s="3"/>
    </row>
    <row r="50" spans="1:37">
      <c r="A50" s="68">
        <v>42</v>
      </c>
      <c r="B50" s="69" t="s">
        <v>51</v>
      </c>
      <c r="C50" s="40">
        <v>916</v>
      </c>
      <c r="D50" s="40">
        <v>932</v>
      </c>
      <c r="E50" s="40">
        <v>924</v>
      </c>
      <c r="F50" s="37">
        <v>870</v>
      </c>
      <c r="G50" s="40">
        <v>916</v>
      </c>
      <c r="H50" s="40">
        <v>924</v>
      </c>
      <c r="I50" s="40">
        <v>979</v>
      </c>
      <c r="J50" s="40">
        <v>932</v>
      </c>
      <c r="K50" s="40">
        <v>893</v>
      </c>
      <c r="L50" s="40">
        <v>924</v>
      </c>
      <c r="M50" s="37">
        <v>932</v>
      </c>
      <c r="N50" s="40">
        <v>955</v>
      </c>
      <c r="O50" s="40">
        <v>955</v>
      </c>
      <c r="P50" s="40">
        <v>909</v>
      </c>
      <c r="Q50" s="40">
        <v>901</v>
      </c>
      <c r="R50" s="40">
        <v>916</v>
      </c>
      <c r="S50" s="40">
        <v>916</v>
      </c>
      <c r="T50" s="37">
        <v>932</v>
      </c>
      <c r="U50" s="40">
        <v>784</v>
      </c>
      <c r="V50" s="40">
        <v>823</v>
      </c>
      <c r="W50" s="40">
        <v>784</v>
      </c>
      <c r="X50" s="40">
        <v>846</v>
      </c>
      <c r="Y50" s="40">
        <v>823</v>
      </c>
      <c r="Z50" s="40">
        <v>1592</v>
      </c>
      <c r="AA50" s="37">
        <v>1608</v>
      </c>
      <c r="AB50" s="40">
        <v>1444</v>
      </c>
      <c r="AC50" s="40">
        <v>1421</v>
      </c>
      <c r="AD50" s="40">
        <v>1398</v>
      </c>
      <c r="AE50" s="40">
        <v>699</v>
      </c>
      <c r="AF50" s="37">
        <v>769</v>
      </c>
      <c r="AG50" s="37">
        <v>746</v>
      </c>
      <c r="AH50" s="39">
        <f t="shared" si="2"/>
        <v>30363</v>
      </c>
      <c r="AI50" s="3"/>
      <c r="AJ50" s="3"/>
    </row>
    <row r="51" spans="1:37">
      <c r="A51" s="68">
        <v>43</v>
      </c>
      <c r="B51" s="69" t="s">
        <v>52</v>
      </c>
      <c r="C51" s="40">
        <v>940</v>
      </c>
      <c r="D51" s="40">
        <v>940</v>
      </c>
      <c r="E51" s="40">
        <v>909</v>
      </c>
      <c r="F51" s="37">
        <v>947</v>
      </c>
      <c r="G51" s="40">
        <v>909</v>
      </c>
      <c r="H51" s="40">
        <v>947</v>
      </c>
      <c r="I51" s="40">
        <v>940</v>
      </c>
      <c r="J51" s="40">
        <v>932</v>
      </c>
      <c r="K51" s="40">
        <v>909</v>
      </c>
      <c r="L51" s="40">
        <v>963</v>
      </c>
      <c r="M51" s="37">
        <v>1002</v>
      </c>
      <c r="N51" s="40">
        <v>955</v>
      </c>
      <c r="O51" s="40">
        <v>947</v>
      </c>
      <c r="P51" s="40">
        <v>916</v>
      </c>
      <c r="Q51" s="40">
        <v>924</v>
      </c>
      <c r="R51" s="40">
        <v>893</v>
      </c>
      <c r="S51" s="40">
        <v>947</v>
      </c>
      <c r="T51" s="37">
        <v>924</v>
      </c>
      <c r="U51" s="40">
        <v>808</v>
      </c>
      <c r="V51" s="40">
        <v>808</v>
      </c>
      <c r="W51" s="40">
        <v>753</v>
      </c>
      <c r="X51" s="40">
        <v>901</v>
      </c>
      <c r="Y51" s="40">
        <v>753</v>
      </c>
      <c r="Z51" s="40">
        <v>1631</v>
      </c>
      <c r="AA51" s="37">
        <v>1545</v>
      </c>
      <c r="AB51" s="40">
        <v>1398</v>
      </c>
      <c r="AC51" s="40">
        <v>1413</v>
      </c>
      <c r="AD51" s="40">
        <v>1413</v>
      </c>
      <c r="AE51" s="40">
        <v>722</v>
      </c>
      <c r="AF51" s="37">
        <v>792</v>
      </c>
      <c r="AG51" s="37">
        <v>746</v>
      </c>
      <c r="AH51" s="39">
        <f t="shared" si="2"/>
        <v>30527</v>
      </c>
      <c r="AI51" s="3"/>
      <c r="AJ51" s="3"/>
    </row>
    <row r="52" spans="1:37">
      <c r="A52" s="68">
        <v>44</v>
      </c>
      <c r="B52" s="69" t="s">
        <v>53</v>
      </c>
      <c r="C52" s="40">
        <v>932</v>
      </c>
      <c r="D52" s="40">
        <v>955</v>
      </c>
      <c r="E52" s="40">
        <v>955</v>
      </c>
      <c r="F52" s="37">
        <v>862</v>
      </c>
      <c r="G52" s="40">
        <v>947</v>
      </c>
      <c r="H52" s="40">
        <v>924</v>
      </c>
      <c r="I52" s="40">
        <v>955</v>
      </c>
      <c r="J52" s="40">
        <v>909</v>
      </c>
      <c r="K52" s="40">
        <v>940</v>
      </c>
      <c r="L52" s="40">
        <v>1002</v>
      </c>
      <c r="M52" s="37">
        <v>994</v>
      </c>
      <c r="N52" s="40">
        <v>885</v>
      </c>
      <c r="O52" s="40">
        <v>971</v>
      </c>
      <c r="P52" s="40">
        <v>909</v>
      </c>
      <c r="Q52" s="40">
        <v>932</v>
      </c>
      <c r="R52" s="40">
        <v>916</v>
      </c>
      <c r="S52" s="40">
        <v>955</v>
      </c>
      <c r="T52" s="37">
        <v>916</v>
      </c>
      <c r="U52" s="40">
        <v>831</v>
      </c>
      <c r="V52" s="40">
        <v>800</v>
      </c>
      <c r="W52" s="40">
        <v>808</v>
      </c>
      <c r="X52" s="40">
        <v>885</v>
      </c>
      <c r="Y52" s="40">
        <v>714</v>
      </c>
      <c r="Z52" s="40">
        <v>1615</v>
      </c>
      <c r="AA52" s="37">
        <v>1608</v>
      </c>
      <c r="AB52" s="40">
        <v>1375</v>
      </c>
      <c r="AC52" s="40">
        <v>1398</v>
      </c>
      <c r="AD52" s="40">
        <v>1421</v>
      </c>
      <c r="AE52" s="40">
        <v>753</v>
      </c>
      <c r="AF52" s="37">
        <v>761</v>
      </c>
      <c r="AG52" s="37">
        <v>792</v>
      </c>
      <c r="AH52" s="39">
        <f t="shared" si="2"/>
        <v>30620</v>
      </c>
      <c r="AI52" s="3"/>
      <c r="AJ52" s="3"/>
    </row>
    <row r="53" spans="1:37">
      <c r="A53" s="34">
        <v>45</v>
      </c>
      <c r="B53" s="35" t="s">
        <v>54</v>
      </c>
      <c r="C53" s="36">
        <v>940</v>
      </c>
      <c r="D53" s="37">
        <v>979</v>
      </c>
      <c r="E53" s="37">
        <v>979</v>
      </c>
      <c r="F53" s="37">
        <v>901</v>
      </c>
      <c r="G53" s="37">
        <v>955</v>
      </c>
      <c r="H53" s="37">
        <v>940</v>
      </c>
      <c r="I53" s="37">
        <v>994</v>
      </c>
      <c r="J53" s="37">
        <v>916</v>
      </c>
      <c r="K53" s="37">
        <v>947</v>
      </c>
      <c r="L53" s="37">
        <v>986</v>
      </c>
      <c r="M53" s="37">
        <v>955</v>
      </c>
      <c r="N53" s="37">
        <v>947</v>
      </c>
      <c r="O53" s="37">
        <v>1002</v>
      </c>
      <c r="P53" s="37">
        <v>916</v>
      </c>
      <c r="Q53" s="37">
        <v>932</v>
      </c>
      <c r="R53" s="37">
        <v>901</v>
      </c>
      <c r="S53" s="37">
        <v>955</v>
      </c>
      <c r="T53" s="37">
        <v>932</v>
      </c>
      <c r="U53" s="37">
        <v>831</v>
      </c>
      <c r="V53" s="37">
        <v>792</v>
      </c>
      <c r="W53" s="37">
        <v>823</v>
      </c>
      <c r="X53" s="37">
        <v>878</v>
      </c>
      <c r="Y53" s="37">
        <v>769</v>
      </c>
      <c r="Z53" s="37">
        <v>1561</v>
      </c>
      <c r="AA53" s="37">
        <v>1631</v>
      </c>
      <c r="AB53" s="37">
        <v>1359</v>
      </c>
      <c r="AC53" s="37">
        <v>1351</v>
      </c>
      <c r="AD53" s="37">
        <v>1398</v>
      </c>
      <c r="AE53" s="37">
        <v>753</v>
      </c>
      <c r="AF53" s="37">
        <v>753</v>
      </c>
      <c r="AG53" s="37">
        <v>777</v>
      </c>
      <c r="AH53" s="39">
        <f t="shared" si="2"/>
        <v>30753</v>
      </c>
      <c r="AI53" s="3"/>
      <c r="AJ53" s="3"/>
    </row>
    <row r="54" spans="1:37">
      <c r="A54" s="34">
        <v>46</v>
      </c>
      <c r="B54" s="35" t="s">
        <v>55</v>
      </c>
      <c r="C54" s="36">
        <v>924</v>
      </c>
      <c r="D54" s="37">
        <v>916</v>
      </c>
      <c r="E54" s="37">
        <v>932</v>
      </c>
      <c r="F54" s="37">
        <v>916</v>
      </c>
      <c r="G54" s="37">
        <v>947</v>
      </c>
      <c r="H54" s="37">
        <v>940</v>
      </c>
      <c r="I54" s="37">
        <v>940</v>
      </c>
      <c r="J54" s="37">
        <v>932</v>
      </c>
      <c r="K54" s="37">
        <v>979</v>
      </c>
      <c r="L54" s="37">
        <v>924</v>
      </c>
      <c r="M54" s="37">
        <v>955</v>
      </c>
      <c r="N54" s="37">
        <v>940</v>
      </c>
      <c r="O54" s="37">
        <v>986</v>
      </c>
      <c r="P54" s="37">
        <v>924</v>
      </c>
      <c r="Q54" s="37">
        <v>932</v>
      </c>
      <c r="R54" s="37">
        <v>924</v>
      </c>
      <c r="S54" s="37">
        <v>924</v>
      </c>
      <c r="T54" s="37">
        <v>947</v>
      </c>
      <c r="U54" s="37">
        <v>823</v>
      </c>
      <c r="V54" s="37">
        <v>800</v>
      </c>
      <c r="W54" s="37">
        <v>815</v>
      </c>
      <c r="X54" s="37">
        <v>862</v>
      </c>
      <c r="Y54" s="37">
        <v>738</v>
      </c>
      <c r="Z54" s="37">
        <v>1483</v>
      </c>
      <c r="AA54" s="37">
        <v>1631</v>
      </c>
      <c r="AB54" s="37">
        <v>1390</v>
      </c>
      <c r="AC54" s="37">
        <v>1398</v>
      </c>
      <c r="AD54" s="37">
        <v>1359</v>
      </c>
      <c r="AE54" s="37">
        <v>699</v>
      </c>
      <c r="AF54" s="37">
        <v>784</v>
      </c>
      <c r="AG54" s="37">
        <v>777</v>
      </c>
      <c r="AH54" s="39">
        <f t="shared" si="2"/>
        <v>30441</v>
      </c>
      <c r="AI54" s="3"/>
      <c r="AJ54" s="3"/>
    </row>
    <row r="55" spans="1:37">
      <c r="A55" s="34">
        <v>47</v>
      </c>
      <c r="B55" s="35" t="s">
        <v>56</v>
      </c>
      <c r="C55" s="36">
        <v>878</v>
      </c>
      <c r="D55" s="37">
        <v>885</v>
      </c>
      <c r="E55" s="37">
        <v>862</v>
      </c>
      <c r="F55" s="37">
        <v>893</v>
      </c>
      <c r="G55" s="37">
        <v>932</v>
      </c>
      <c r="H55" s="37">
        <v>909</v>
      </c>
      <c r="I55" s="37">
        <v>932</v>
      </c>
      <c r="J55" s="37">
        <v>909</v>
      </c>
      <c r="K55" s="37">
        <v>947</v>
      </c>
      <c r="L55" s="37">
        <v>916</v>
      </c>
      <c r="M55" s="37">
        <v>924</v>
      </c>
      <c r="N55" s="37">
        <v>885</v>
      </c>
      <c r="O55" s="37">
        <v>940</v>
      </c>
      <c r="P55" s="37">
        <v>909</v>
      </c>
      <c r="Q55" s="37">
        <v>901</v>
      </c>
      <c r="R55" s="37">
        <v>862</v>
      </c>
      <c r="S55" s="37">
        <v>909</v>
      </c>
      <c r="T55" s="37">
        <v>916</v>
      </c>
      <c r="U55" s="37">
        <v>800</v>
      </c>
      <c r="V55" s="37">
        <v>784</v>
      </c>
      <c r="W55" s="37">
        <v>831</v>
      </c>
      <c r="X55" s="37">
        <v>722</v>
      </c>
      <c r="Y55" s="37">
        <v>714</v>
      </c>
      <c r="Z55" s="37">
        <v>1569</v>
      </c>
      <c r="AA55" s="37">
        <v>1600</v>
      </c>
      <c r="AB55" s="37">
        <v>1344</v>
      </c>
      <c r="AC55" s="37">
        <v>1328</v>
      </c>
      <c r="AD55" s="37">
        <v>1328</v>
      </c>
      <c r="AE55" s="37">
        <v>714</v>
      </c>
      <c r="AF55" s="37">
        <v>722</v>
      </c>
      <c r="AG55" s="37">
        <v>738</v>
      </c>
      <c r="AH55" s="39">
        <f t="shared" si="2"/>
        <v>29503</v>
      </c>
      <c r="AI55" s="3"/>
      <c r="AJ55" s="3"/>
    </row>
    <row r="56" spans="1:37" ht="14.25" thickBot="1">
      <c r="A56" s="42">
        <v>48</v>
      </c>
      <c r="B56" s="43" t="s">
        <v>57</v>
      </c>
      <c r="C56" s="44">
        <v>932</v>
      </c>
      <c r="D56" s="45">
        <v>909</v>
      </c>
      <c r="E56" s="45">
        <v>909</v>
      </c>
      <c r="F56" s="45">
        <v>885</v>
      </c>
      <c r="G56" s="45">
        <v>901</v>
      </c>
      <c r="H56" s="45">
        <v>909</v>
      </c>
      <c r="I56" s="45">
        <v>955</v>
      </c>
      <c r="J56" s="45">
        <v>940</v>
      </c>
      <c r="K56" s="45">
        <v>979</v>
      </c>
      <c r="L56" s="45">
        <v>955</v>
      </c>
      <c r="M56" s="45">
        <v>932</v>
      </c>
      <c r="N56" s="45">
        <v>893</v>
      </c>
      <c r="O56" s="45">
        <v>947</v>
      </c>
      <c r="P56" s="45">
        <v>916</v>
      </c>
      <c r="Q56" s="45">
        <v>932</v>
      </c>
      <c r="R56" s="45">
        <v>862</v>
      </c>
      <c r="S56" s="45">
        <v>963</v>
      </c>
      <c r="T56" s="45">
        <v>932</v>
      </c>
      <c r="U56" s="45">
        <v>831</v>
      </c>
      <c r="V56" s="45">
        <v>769</v>
      </c>
      <c r="W56" s="45">
        <v>808</v>
      </c>
      <c r="X56" s="45">
        <v>823</v>
      </c>
      <c r="Y56" s="45">
        <v>676</v>
      </c>
      <c r="Z56" s="45">
        <v>1576</v>
      </c>
      <c r="AA56" s="45">
        <v>1576</v>
      </c>
      <c r="AB56" s="45">
        <v>1375</v>
      </c>
      <c r="AC56" s="45">
        <v>1367</v>
      </c>
      <c r="AD56" s="45">
        <v>1382</v>
      </c>
      <c r="AE56" s="45">
        <v>707</v>
      </c>
      <c r="AF56" s="45">
        <v>746</v>
      </c>
      <c r="AG56" s="37">
        <v>777</v>
      </c>
      <c r="AH56" s="47">
        <f t="shared" si="2"/>
        <v>30064</v>
      </c>
      <c r="AI56" s="3"/>
      <c r="AJ56" s="3"/>
    </row>
    <row r="57" spans="1:37">
      <c r="A57" s="97" t="s">
        <v>58</v>
      </c>
      <c r="B57" s="98"/>
      <c r="C57" s="48">
        <f>SUM(C9:C56)</f>
        <v>41997</v>
      </c>
      <c r="D57" s="49">
        <f t="shared" ref="D57:AG57" si="3">SUM(D9:D56)</f>
        <v>42030</v>
      </c>
      <c r="E57" s="49">
        <f t="shared" si="3"/>
        <v>42620</v>
      </c>
      <c r="F57" s="49">
        <f t="shared" si="3"/>
        <v>42658</v>
      </c>
      <c r="G57" s="49">
        <f t="shared" si="3"/>
        <v>41780</v>
      </c>
      <c r="H57" s="49">
        <f t="shared" si="3"/>
        <v>42418</v>
      </c>
      <c r="I57" s="49">
        <f t="shared" si="3"/>
        <v>42727</v>
      </c>
      <c r="J57" s="49">
        <f t="shared" si="3"/>
        <v>43476</v>
      </c>
      <c r="K57" s="50">
        <f t="shared" si="3"/>
        <v>43788</v>
      </c>
      <c r="L57" s="49">
        <f t="shared" si="3"/>
        <v>44025</v>
      </c>
      <c r="M57" s="49">
        <f t="shared" si="3"/>
        <v>44810</v>
      </c>
      <c r="N57" s="49">
        <f t="shared" si="3"/>
        <v>43564</v>
      </c>
      <c r="O57" s="49">
        <f t="shared" si="3"/>
        <v>43752</v>
      </c>
      <c r="P57" s="49">
        <f t="shared" si="3"/>
        <v>43358</v>
      </c>
      <c r="Q57" s="49">
        <f t="shared" si="3"/>
        <v>42402</v>
      </c>
      <c r="R57" s="49">
        <f t="shared" si="3"/>
        <v>41962</v>
      </c>
      <c r="S57" s="49">
        <f t="shared" si="3"/>
        <v>43117</v>
      </c>
      <c r="T57" s="49">
        <f t="shared" si="3"/>
        <v>43237</v>
      </c>
      <c r="U57" s="49">
        <f t="shared" si="3"/>
        <v>39653</v>
      </c>
      <c r="V57" s="49">
        <f t="shared" si="3"/>
        <v>37293</v>
      </c>
      <c r="W57" s="49">
        <f t="shared" si="3"/>
        <v>37846</v>
      </c>
      <c r="X57" s="49">
        <f t="shared" si="3"/>
        <v>38323</v>
      </c>
      <c r="Y57" s="49">
        <f t="shared" si="3"/>
        <v>39970</v>
      </c>
      <c r="Z57" s="49">
        <f t="shared" si="3"/>
        <v>49911</v>
      </c>
      <c r="AA57" s="49">
        <f t="shared" si="3"/>
        <v>76565</v>
      </c>
      <c r="AB57" s="49">
        <f t="shared" si="3"/>
        <v>70627</v>
      </c>
      <c r="AC57" s="49">
        <f t="shared" si="3"/>
        <v>65359</v>
      </c>
      <c r="AD57" s="49">
        <f t="shared" si="3"/>
        <v>65233</v>
      </c>
      <c r="AE57" s="49">
        <f t="shared" si="3"/>
        <v>33689</v>
      </c>
      <c r="AF57" s="49">
        <f t="shared" si="3"/>
        <v>35447</v>
      </c>
      <c r="AG57" s="49">
        <f t="shared" si="3"/>
        <v>35323</v>
      </c>
      <c r="AH57" s="51">
        <f>SUM(AH9:AH56)</f>
        <v>1398960</v>
      </c>
      <c r="AI57" s="52">
        <f>SUM(C57:AG57)</f>
        <v>1398960</v>
      </c>
      <c r="AJ57" s="3"/>
    </row>
    <row r="58" spans="1:37" ht="14.25" thickBot="1">
      <c r="A58" s="99" t="s">
        <v>59</v>
      </c>
      <c r="B58" s="100"/>
      <c r="C58" s="53">
        <f>+SUM(C25:C52)*C$7</f>
        <v>24600</v>
      </c>
      <c r="D58" s="53">
        <f>+SUM(D25:D52)*D$7</f>
        <v>24347</v>
      </c>
      <c r="E58" s="53">
        <f t="shared" ref="E58:AD58" si="4">+SUM(E25:E52)*E$7</f>
        <v>25179</v>
      </c>
      <c r="F58" s="53">
        <f t="shared" si="4"/>
        <v>0</v>
      </c>
      <c r="G58" s="53">
        <f t="shared" si="4"/>
        <v>24354</v>
      </c>
      <c r="H58" s="53">
        <f t="shared" si="4"/>
        <v>24874</v>
      </c>
      <c r="I58" s="53">
        <f t="shared" si="4"/>
        <v>24974</v>
      </c>
      <c r="J58" s="53">
        <f t="shared" si="4"/>
        <v>25614</v>
      </c>
      <c r="K58" s="53">
        <f t="shared" si="4"/>
        <v>25543</v>
      </c>
      <c r="L58" s="53">
        <f t="shared" si="4"/>
        <v>25970</v>
      </c>
      <c r="M58" s="53">
        <f t="shared" si="4"/>
        <v>0</v>
      </c>
      <c r="N58" s="53">
        <f t="shared" si="4"/>
        <v>25806</v>
      </c>
      <c r="O58" s="53">
        <f t="shared" si="4"/>
        <v>25426</v>
      </c>
      <c r="P58" s="53">
        <f t="shared" si="4"/>
        <v>25194</v>
      </c>
      <c r="Q58" s="53">
        <f t="shared" si="4"/>
        <v>24633</v>
      </c>
      <c r="R58" s="53">
        <f t="shared" si="4"/>
        <v>24790</v>
      </c>
      <c r="S58" s="53">
        <f t="shared" si="4"/>
        <v>25177</v>
      </c>
      <c r="T58" s="53">
        <f t="shared" si="4"/>
        <v>0</v>
      </c>
      <c r="U58" s="53">
        <f t="shared" si="4"/>
        <v>22692</v>
      </c>
      <c r="V58" s="53">
        <f t="shared" si="4"/>
        <v>21987</v>
      </c>
      <c r="W58" s="53">
        <f t="shared" si="4"/>
        <v>22150</v>
      </c>
      <c r="X58" s="53">
        <f t="shared" si="4"/>
        <v>22349</v>
      </c>
      <c r="Y58" s="53">
        <f t="shared" si="4"/>
        <v>23740</v>
      </c>
      <c r="Z58" s="53">
        <f t="shared" si="4"/>
        <v>31172</v>
      </c>
      <c r="AA58" s="53">
        <f t="shared" si="4"/>
        <v>0</v>
      </c>
      <c r="AB58" s="53">
        <f t="shared" si="4"/>
        <v>40571</v>
      </c>
      <c r="AC58" s="53">
        <f t="shared" si="4"/>
        <v>38341</v>
      </c>
      <c r="AD58" s="53">
        <f t="shared" si="4"/>
        <v>38231</v>
      </c>
      <c r="AE58" s="53">
        <f>+SUM(AE25:AE52)*AE$7</f>
        <v>18524</v>
      </c>
      <c r="AF58" s="53">
        <f>+SUM(AF25:AF52)*AF$7</f>
        <v>0</v>
      </c>
      <c r="AG58" s="53">
        <f>+SUM(AG25:AG52)*AG$7</f>
        <v>0</v>
      </c>
      <c r="AH58" s="66">
        <f>SUM(C58:AG58)</f>
        <v>656238</v>
      </c>
      <c r="AI58" s="52">
        <f>AH58</f>
        <v>656238</v>
      </c>
      <c r="AJ58" s="54"/>
      <c r="AK58" s="54"/>
    </row>
    <row r="59" spans="1:37">
      <c r="A59" s="99" t="s">
        <v>60</v>
      </c>
      <c r="B59" s="100"/>
      <c r="C59" s="53">
        <f>IF(C58=0,SUM(C25:C52),0)</f>
        <v>0</v>
      </c>
      <c r="D59" s="53">
        <f>IF(D58=0,SUM(D25:D52),0)</f>
        <v>0</v>
      </c>
      <c r="E59" s="53">
        <f t="shared" ref="E59:AD59" si="5">IF(E58=0,SUM(E25:E52),0)</f>
        <v>0</v>
      </c>
      <c r="F59" s="53">
        <f t="shared" si="5"/>
        <v>24795</v>
      </c>
      <c r="G59" s="53">
        <f t="shared" si="5"/>
        <v>0</v>
      </c>
      <c r="H59" s="53">
        <f t="shared" si="5"/>
        <v>0</v>
      </c>
      <c r="I59" s="53">
        <f t="shared" si="5"/>
        <v>0</v>
      </c>
      <c r="J59" s="53">
        <f t="shared" si="5"/>
        <v>0</v>
      </c>
      <c r="K59" s="53">
        <f t="shared" si="5"/>
        <v>0</v>
      </c>
      <c r="L59" s="53">
        <f t="shared" si="5"/>
        <v>0</v>
      </c>
      <c r="M59" s="53">
        <f t="shared" si="5"/>
        <v>26127</v>
      </c>
      <c r="N59" s="53">
        <f t="shared" si="5"/>
        <v>0</v>
      </c>
      <c r="O59" s="53">
        <f t="shared" si="5"/>
        <v>0</v>
      </c>
      <c r="P59" s="53">
        <f t="shared" si="5"/>
        <v>0</v>
      </c>
      <c r="Q59" s="53">
        <f t="shared" si="5"/>
        <v>0</v>
      </c>
      <c r="R59" s="53">
        <f t="shared" si="5"/>
        <v>0</v>
      </c>
      <c r="S59" s="53">
        <f t="shared" si="5"/>
        <v>0</v>
      </c>
      <c r="T59" s="53">
        <f t="shared" si="5"/>
        <v>24904</v>
      </c>
      <c r="U59" s="53">
        <f t="shared" si="5"/>
        <v>0</v>
      </c>
      <c r="V59" s="53">
        <f t="shared" si="5"/>
        <v>0</v>
      </c>
      <c r="W59" s="53">
        <f t="shared" si="5"/>
        <v>0</v>
      </c>
      <c r="X59" s="53">
        <f t="shared" si="5"/>
        <v>0</v>
      </c>
      <c r="Y59" s="53">
        <f t="shared" si="5"/>
        <v>0</v>
      </c>
      <c r="Z59" s="53">
        <f t="shared" si="5"/>
        <v>0</v>
      </c>
      <c r="AA59" s="53">
        <f t="shared" si="5"/>
        <v>44763</v>
      </c>
      <c r="AB59" s="53">
        <f t="shared" si="5"/>
        <v>0</v>
      </c>
      <c r="AC59" s="53">
        <f t="shared" si="5"/>
        <v>0</v>
      </c>
      <c r="AD59" s="53">
        <f t="shared" si="5"/>
        <v>0</v>
      </c>
      <c r="AE59" s="53">
        <f>IF(AE58=0,SUM(AE25:AE52),0)</f>
        <v>0</v>
      </c>
      <c r="AF59" s="53">
        <f>IF(AF58=0,SUM(AF25:AF52),0)</f>
        <v>20786</v>
      </c>
      <c r="AG59" s="53">
        <f>IF(AG58=0,SUM(AG25:AG52),0)</f>
        <v>20496</v>
      </c>
      <c r="AH59" s="66">
        <f>SUM(C59:AG59)</f>
        <v>161871</v>
      </c>
      <c r="AI59" s="55">
        <f>AH59+AH60</f>
        <v>742722</v>
      </c>
      <c r="AK59" s="2"/>
    </row>
    <row r="60" spans="1:37" ht="14.25" thickBot="1">
      <c r="A60" s="101" t="s">
        <v>61</v>
      </c>
      <c r="B60" s="102"/>
      <c r="C60" s="56">
        <f>+C57-C58-C59</f>
        <v>17397</v>
      </c>
      <c r="D60" s="56">
        <f>+D57-D58-D59</f>
        <v>17683</v>
      </c>
      <c r="E60" s="56">
        <f t="shared" ref="E60:AD60" si="6">+E57-E58-E59</f>
        <v>17441</v>
      </c>
      <c r="F60" s="56">
        <f t="shared" si="6"/>
        <v>17863</v>
      </c>
      <c r="G60" s="56">
        <f t="shared" si="6"/>
        <v>17426</v>
      </c>
      <c r="H60" s="56">
        <f>+H57-H58-H59</f>
        <v>17544</v>
      </c>
      <c r="I60" s="56">
        <f t="shared" si="6"/>
        <v>17753</v>
      </c>
      <c r="J60" s="56">
        <f t="shared" si="6"/>
        <v>17862</v>
      </c>
      <c r="K60" s="56">
        <f t="shared" si="6"/>
        <v>18245</v>
      </c>
      <c r="L60" s="56">
        <f t="shared" si="6"/>
        <v>18055</v>
      </c>
      <c r="M60" s="56">
        <f t="shared" si="6"/>
        <v>18683</v>
      </c>
      <c r="N60" s="56">
        <f t="shared" si="6"/>
        <v>17758</v>
      </c>
      <c r="O60" s="56">
        <f t="shared" si="6"/>
        <v>18326</v>
      </c>
      <c r="P60" s="56">
        <f t="shared" si="6"/>
        <v>18164</v>
      </c>
      <c r="Q60" s="56">
        <f t="shared" si="6"/>
        <v>17769</v>
      </c>
      <c r="R60" s="56">
        <f t="shared" si="6"/>
        <v>17172</v>
      </c>
      <c r="S60" s="56">
        <f t="shared" si="6"/>
        <v>17940</v>
      </c>
      <c r="T60" s="56">
        <f t="shared" si="6"/>
        <v>18333</v>
      </c>
      <c r="U60" s="56">
        <f t="shared" si="6"/>
        <v>16961</v>
      </c>
      <c r="V60" s="56">
        <f t="shared" si="6"/>
        <v>15306</v>
      </c>
      <c r="W60" s="56">
        <f t="shared" si="6"/>
        <v>15696</v>
      </c>
      <c r="X60" s="56">
        <f t="shared" si="6"/>
        <v>15974</v>
      </c>
      <c r="Y60" s="56">
        <f t="shared" si="6"/>
        <v>16230</v>
      </c>
      <c r="Z60" s="56">
        <f t="shared" si="6"/>
        <v>18739</v>
      </c>
      <c r="AA60" s="56">
        <f t="shared" si="6"/>
        <v>31802</v>
      </c>
      <c r="AB60" s="56">
        <f t="shared" si="6"/>
        <v>30056</v>
      </c>
      <c r="AC60" s="56">
        <f t="shared" si="6"/>
        <v>27018</v>
      </c>
      <c r="AD60" s="56">
        <f t="shared" si="6"/>
        <v>27002</v>
      </c>
      <c r="AE60" s="56">
        <f>+AE57-AE58-AE59</f>
        <v>15165</v>
      </c>
      <c r="AF60" s="56">
        <f>+AF57-AF58-AF59</f>
        <v>14661</v>
      </c>
      <c r="AG60" s="56">
        <f>+AG57-AG58-AG59</f>
        <v>14827</v>
      </c>
      <c r="AH60" s="67">
        <f>SUM(C60:AG60)</f>
        <v>580851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1654</v>
      </c>
      <c r="AH62" s="1" t="s">
        <v>63</v>
      </c>
    </row>
    <row r="63" spans="1:37" ht="18.75" hidden="1">
      <c r="AF63" s="60" t="s">
        <v>64</v>
      </c>
      <c r="AG63" s="54">
        <f>MIN(C9:AG56)</f>
        <v>559</v>
      </c>
      <c r="AH63" s="1" t="s">
        <v>63</v>
      </c>
    </row>
    <row r="64" spans="1:37" hidden="1"/>
    <row r="65" spans="1:40" hidden="1"/>
    <row r="66" spans="1:40" hidden="1">
      <c r="B66" s="61">
        <v>43143</v>
      </c>
    </row>
    <row r="67" spans="1:40" hidden="1">
      <c r="B67" s="62">
        <v>43180</v>
      </c>
    </row>
    <row r="68" spans="1:40" hidden="1">
      <c r="B68" s="62">
        <v>43220</v>
      </c>
    </row>
    <row r="69" spans="1:40" hidden="1">
      <c r="B69" s="62">
        <v>43221</v>
      </c>
    </row>
    <row r="70" spans="1:40" s="2" customFormat="1" hidden="1">
      <c r="A70" s="3"/>
      <c r="B70" s="62">
        <v>43222</v>
      </c>
      <c r="AK70" s="3"/>
      <c r="AL70" s="3"/>
      <c r="AM70" s="3"/>
      <c r="AN70" s="3"/>
    </row>
    <row r="71" spans="1:40" s="2" customFormat="1" hidden="1">
      <c r="A71" s="3"/>
      <c r="B71" s="62">
        <v>43223</v>
      </c>
      <c r="AK71" s="3"/>
      <c r="AL71" s="3"/>
      <c r="AM71" s="3"/>
      <c r="AN71" s="3"/>
    </row>
    <row r="72" spans="1:40" s="2" customFormat="1" ht="14.25" hidden="1" thickBot="1">
      <c r="A72" s="3"/>
      <c r="B72" s="63">
        <v>43224</v>
      </c>
      <c r="AK72" s="3"/>
      <c r="AL72" s="3"/>
      <c r="AM72" s="3"/>
      <c r="AN72" s="3"/>
    </row>
    <row r="73" spans="1:40" hidden="1"/>
    <row r="74" spans="1:40" hidden="1"/>
  </sheetData>
  <mergeCells count="14">
    <mergeCell ref="A7:B7"/>
    <mergeCell ref="A57:B57"/>
    <mergeCell ref="A58:B58"/>
    <mergeCell ref="A59:B59"/>
    <mergeCell ref="A60:B60"/>
    <mergeCell ref="F2:I2"/>
    <mergeCell ref="O2:AG2"/>
    <mergeCell ref="G4:H4"/>
    <mergeCell ref="P4:Q4"/>
    <mergeCell ref="U4:V4"/>
    <mergeCell ref="Z4:AA4"/>
    <mergeCell ref="AE4:AF4"/>
    <mergeCell ref="K2:N2"/>
    <mergeCell ref="L4:M4"/>
  </mergeCells>
  <phoneticPr fontId="2"/>
  <conditionalFormatting sqref="C7:AG7">
    <cfRule type="cellIs" dxfId="54" priority="3" stopIfTrue="1" operator="equal">
      <formula>0</formula>
    </cfRule>
  </conditionalFormatting>
  <conditionalFormatting sqref="C9:AG60">
    <cfRule type="expression" dxfId="53" priority="5" stopIfTrue="1">
      <formula>+WEEKDAY(#REF!,2)&gt;=6</formula>
    </cfRule>
  </conditionalFormatting>
  <conditionalFormatting sqref="C61:AH61 AJ61">
    <cfRule type="expression" dxfId="52" priority="4" stopIfTrue="1">
      <formula>+WEEKDAY(#REF!,2)&gt;=6</formula>
    </cfRule>
  </conditionalFormatting>
  <conditionalFormatting sqref="AI60">
    <cfRule type="expression" dxfId="51" priority="2" stopIfTrue="1">
      <formula>+WEEKDAY(#REF!,2)&gt;=6</formula>
    </cfRule>
  </conditionalFormatting>
  <conditionalFormatting sqref="AI61">
    <cfRule type="expression" dxfId="50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6C9A-27BF-47DF-9918-3B155FB2C39A}">
  <sheetPr>
    <tabColor rgb="FFFFC00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N4" sqref="N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1" t="s">
        <v>84</v>
      </c>
      <c r="G2" s="82"/>
      <c r="H2" s="82"/>
      <c r="I2" s="83"/>
      <c r="K2" s="84" t="s">
        <v>85</v>
      </c>
      <c r="L2" s="85"/>
      <c r="M2" s="85"/>
      <c r="N2" s="86"/>
      <c r="O2" s="84" t="s">
        <v>0</v>
      </c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6"/>
      <c r="AH2" s="3"/>
    </row>
    <row r="3" spans="1:36" ht="19.5" thickBot="1">
      <c r="A3" s="1"/>
      <c r="B3" s="1"/>
      <c r="F3" s="75"/>
      <c r="G3" s="76"/>
      <c r="H3" s="76"/>
      <c r="I3" s="77"/>
      <c r="K3" s="75"/>
      <c r="L3" s="76"/>
      <c r="M3" s="76"/>
      <c r="N3" s="77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87">
        <f>L4+P4</f>
        <v>1926408</v>
      </c>
      <c r="H4" s="88"/>
      <c r="I4" s="8" t="s">
        <v>2</v>
      </c>
      <c r="K4" s="7" t="s">
        <v>1</v>
      </c>
      <c r="L4" s="94">
        <v>1254058</v>
      </c>
      <c r="M4" s="95"/>
      <c r="N4" s="8" t="s">
        <v>2</v>
      </c>
      <c r="O4" s="7" t="s">
        <v>1</v>
      </c>
      <c r="P4" s="89">
        <f>SUM(C57:AG57)</f>
        <v>672350</v>
      </c>
      <c r="Q4" s="90"/>
      <c r="R4" s="9" t="s">
        <v>2</v>
      </c>
      <c r="S4" s="9"/>
      <c r="T4" s="10" t="s">
        <v>5</v>
      </c>
      <c r="U4" s="91">
        <f>IF(AND(MONTH(A7)&gt;=7,MONTH(A7)&lt;=9),SUM(C58:AG58),0)</f>
        <v>0</v>
      </c>
      <c r="V4" s="92"/>
      <c r="W4" s="11" t="s">
        <v>2</v>
      </c>
      <c r="X4" s="12"/>
      <c r="Y4" s="10" t="s">
        <v>6</v>
      </c>
      <c r="Z4" s="91">
        <f>SUM(C58:AG58)-U4</f>
        <v>249702</v>
      </c>
      <c r="AA4" s="92"/>
      <c r="AB4" s="11" t="s">
        <v>2</v>
      </c>
      <c r="AC4" s="9"/>
      <c r="AD4" s="10" t="s">
        <v>83</v>
      </c>
      <c r="AE4" s="91">
        <f>SUM(AH59:AH60)</f>
        <v>422648</v>
      </c>
      <c r="AF4" s="93"/>
      <c r="AG4" s="13" t="s">
        <v>2</v>
      </c>
      <c r="AH4" s="14"/>
    </row>
    <row r="5" spans="1:36" ht="19.5" thickTop="1">
      <c r="A5" s="1"/>
      <c r="B5" s="1"/>
      <c r="F5" s="78"/>
      <c r="G5" s="79"/>
      <c r="H5" s="79"/>
      <c r="I5" s="80"/>
      <c r="K5" s="78"/>
      <c r="L5" s="79"/>
      <c r="M5" s="79"/>
      <c r="N5" s="80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96">
        <v>44927</v>
      </c>
      <c r="B7" s="96"/>
      <c r="C7" s="22">
        <f>IF(OR(WEEKDAY(C$8,1)=1,C$8=$B$66,C$8=$B$67,C$8=$B$68,C$8=$B$69,C$8=$B$70,C$8=$B$71,C$8=$B$72),0,1)</f>
        <v>0</v>
      </c>
      <c r="D7" s="22">
        <v>0</v>
      </c>
      <c r="E7" s="22">
        <v>0</v>
      </c>
      <c r="F7" s="22">
        <f t="shared" ref="F7:AG7" si="0">IF(OR(WEEKDAY(F$8,1)=1,F$8=$B$66,F$8=$B$67,F$8=$B$68,F$8=$B$69,F$8=$B$70,F$8=$B$71,F$8=$B$72),0,1)</f>
        <v>1</v>
      </c>
      <c r="G7" s="22">
        <f t="shared" si="0"/>
        <v>1</v>
      </c>
      <c r="H7" s="22">
        <f t="shared" si="0"/>
        <v>1</v>
      </c>
      <c r="I7" s="22">
        <f t="shared" si="0"/>
        <v>1</v>
      </c>
      <c r="J7" s="22">
        <f t="shared" si="0"/>
        <v>0</v>
      </c>
      <c r="K7" s="22">
        <v>0</v>
      </c>
      <c r="L7" s="22">
        <f t="shared" si="0"/>
        <v>1</v>
      </c>
      <c r="M7" s="22">
        <f t="shared" si="0"/>
        <v>1</v>
      </c>
      <c r="N7" s="22">
        <f t="shared" si="0"/>
        <v>1</v>
      </c>
      <c r="O7" s="22">
        <f t="shared" si="0"/>
        <v>1</v>
      </c>
      <c r="P7" s="22">
        <f t="shared" si="0"/>
        <v>1</v>
      </c>
      <c r="Q7" s="22">
        <f t="shared" si="0"/>
        <v>0</v>
      </c>
      <c r="R7" s="22">
        <f t="shared" si="0"/>
        <v>1</v>
      </c>
      <c r="S7" s="22">
        <f t="shared" si="0"/>
        <v>1</v>
      </c>
      <c r="T7" s="22">
        <f t="shared" si="0"/>
        <v>1</v>
      </c>
      <c r="U7" s="22">
        <f t="shared" si="0"/>
        <v>1</v>
      </c>
      <c r="V7" s="22">
        <f t="shared" si="0"/>
        <v>1</v>
      </c>
      <c r="W7" s="22">
        <f t="shared" si="0"/>
        <v>1</v>
      </c>
      <c r="X7" s="22">
        <f t="shared" si="0"/>
        <v>0</v>
      </c>
      <c r="Y7" s="22">
        <f t="shared" si="0"/>
        <v>1</v>
      </c>
      <c r="Z7" s="22">
        <f t="shared" si="0"/>
        <v>1</v>
      </c>
      <c r="AA7" s="22">
        <f t="shared" si="0"/>
        <v>1</v>
      </c>
      <c r="AB7" s="22">
        <f t="shared" si="0"/>
        <v>1</v>
      </c>
      <c r="AC7" s="22">
        <f t="shared" si="0"/>
        <v>1</v>
      </c>
      <c r="AD7" s="22">
        <f t="shared" si="0"/>
        <v>1</v>
      </c>
      <c r="AE7" s="22">
        <f t="shared" si="0"/>
        <v>0</v>
      </c>
      <c r="AF7" s="22">
        <f t="shared" si="0"/>
        <v>1</v>
      </c>
      <c r="AG7" s="22">
        <f t="shared" si="0"/>
        <v>1</v>
      </c>
      <c r="AH7" s="22" t="s">
        <v>7</v>
      </c>
      <c r="AI7" s="3"/>
      <c r="AJ7" s="3"/>
    </row>
    <row r="8" spans="1:36" ht="19.5" thickBot="1">
      <c r="A8" s="23"/>
      <c r="B8" s="24" t="s">
        <v>8</v>
      </c>
      <c r="C8" s="25">
        <f>A7</f>
        <v>44927</v>
      </c>
      <c r="D8" s="25">
        <f>+C8+1</f>
        <v>44928</v>
      </c>
      <c r="E8" s="25">
        <f t="shared" ref="E8:AG8" si="1">+D8+1</f>
        <v>44929</v>
      </c>
      <c r="F8" s="25">
        <f t="shared" si="1"/>
        <v>44930</v>
      </c>
      <c r="G8" s="25">
        <f t="shared" si="1"/>
        <v>44931</v>
      </c>
      <c r="H8" s="25">
        <f t="shared" si="1"/>
        <v>44932</v>
      </c>
      <c r="I8" s="25">
        <f t="shared" si="1"/>
        <v>44933</v>
      </c>
      <c r="J8" s="25">
        <f t="shared" si="1"/>
        <v>44934</v>
      </c>
      <c r="K8" s="25">
        <f t="shared" si="1"/>
        <v>44935</v>
      </c>
      <c r="L8" s="25">
        <f t="shared" si="1"/>
        <v>44936</v>
      </c>
      <c r="M8" s="25">
        <f t="shared" si="1"/>
        <v>44937</v>
      </c>
      <c r="N8" s="25">
        <f t="shared" si="1"/>
        <v>44938</v>
      </c>
      <c r="O8" s="25">
        <f t="shared" si="1"/>
        <v>44939</v>
      </c>
      <c r="P8" s="25">
        <f t="shared" si="1"/>
        <v>44940</v>
      </c>
      <c r="Q8" s="25">
        <f t="shared" si="1"/>
        <v>44941</v>
      </c>
      <c r="R8" s="25">
        <f t="shared" si="1"/>
        <v>44942</v>
      </c>
      <c r="S8" s="25">
        <f t="shared" si="1"/>
        <v>44943</v>
      </c>
      <c r="T8" s="25">
        <f t="shared" si="1"/>
        <v>44944</v>
      </c>
      <c r="U8" s="25">
        <f t="shared" si="1"/>
        <v>44945</v>
      </c>
      <c r="V8" s="25">
        <f t="shared" si="1"/>
        <v>44946</v>
      </c>
      <c r="W8" s="25">
        <f t="shared" si="1"/>
        <v>44947</v>
      </c>
      <c r="X8" s="25">
        <f t="shared" si="1"/>
        <v>44948</v>
      </c>
      <c r="Y8" s="25">
        <f t="shared" si="1"/>
        <v>44949</v>
      </c>
      <c r="Z8" s="25">
        <f t="shared" si="1"/>
        <v>44950</v>
      </c>
      <c r="AA8" s="25">
        <f t="shared" si="1"/>
        <v>44951</v>
      </c>
      <c r="AB8" s="25">
        <f t="shared" si="1"/>
        <v>44952</v>
      </c>
      <c r="AC8" s="25">
        <f t="shared" si="1"/>
        <v>44953</v>
      </c>
      <c r="AD8" s="25">
        <f t="shared" si="1"/>
        <v>44954</v>
      </c>
      <c r="AE8" s="25">
        <f t="shared" si="1"/>
        <v>44955</v>
      </c>
      <c r="AF8" s="25">
        <f t="shared" si="1"/>
        <v>44956</v>
      </c>
      <c r="AG8" s="25">
        <f t="shared" si="1"/>
        <v>44957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754</v>
      </c>
      <c r="D9" s="31">
        <v>771</v>
      </c>
      <c r="E9" s="31">
        <v>695</v>
      </c>
      <c r="F9" s="31">
        <v>762</v>
      </c>
      <c r="G9" s="31">
        <v>771</v>
      </c>
      <c r="H9" s="31">
        <v>997</v>
      </c>
      <c r="I9" s="31">
        <v>955</v>
      </c>
      <c r="J9" s="31">
        <v>1014</v>
      </c>
      <c r="K9" s="31">
        <v>988</v>
      </c>
      <c r="L9" s="31">
        <v>997</v>
      </c>
      <c r="M9" s="31">
        <v>1022</v>
      </c>
      <c r="N9" s="31">
        <v>1014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762</v>
      </c>
      <c r="AF9" s="31">
        <v>955</v>
      </c>
      <c r="AG9" s="31">
        <v>930</v>
      </c>
      <c r="AH9" s="33">
        <f>SUM(C9:AG9)</f>
        <v>13387</v>
      </c>
      <c r="AI9" s="3"/>
      <c r="AJ9" s="3"/>
    </row>
    <row r="10" spans="1:36">
      <c r="A10" s="34">
        <v>2</v>
      </c>
      <c r="B10" s="35" t="s">
        <v>11</v>
      </c>
      <c r="C10" s="36">
        <v>813</v>
      </c>
      <c r="D10" s="37">
        <v>804</v>
      </c>
      <c r="E10" s="37">
        <v>754</v>
      </c>
      <c r="F10" s="37">
        <v>813</v>
      </c>
      <c r="G10" s="37">
        <v>787</v>
      </c>
      <c r="H10" s="37">
        <v>997</v>
      </c>
      <c r="I10" s="37">
        <v>988</v>
      </c>
      <c r="J10" s="37">
        <v>1030</v>
      </c>
      <c r="K10" s="37">
        <v>1014</v>
      </c>
      <c r="L10" s="37">
        <v>1039</v>
      </c>
      <c r="M10" s="37">
        <v>1030</v>
      </c>
      <c r="N10" s="37">
        <v>1081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  <c r="AC10" s="37">
        <v>0</v>
      </c>
      <c r="AD10" s="37">
        <v>0</v>
      </c>
      <c r="AE10" s="37">
        <v>771</v>
      </c>
      <c r="AF10" s="37">
        <v>930</v>
      </c>
      <c r="AG10" s="37">
        <v>955</v>
      </c>
      <c r="AH10" s="39">
        <f>SUM(C10:AG10)</f>
        <v>13806</v>
      </c>
      <c r="AI10" s="3"/>
      <c r="AJ10" s="3"/>
    </row>
    <row r="11" spans="1:36">
      <c r="A11" s="34">
        <v>3</v>
      </c>
      <c r="B11" s="35" t="s">
        <v>12</v>
      </c>
      <c r="C11" s="36">
        <v>796</v>
      </c>
      <c r="D11" s="37">
        <v>762</v>
      </c>
      <c r="E11" s="37">
        <v>720</v>
      </c>
      <c r="F11" s="37">
        <v>729</v>
      </c>
      <c r="G11" s="37">
        <v>720</v>
      </c>
      <c r="H11" s="37">
        <v>955</v>
      </c>
      <c r="I11" s="37">
        <v>955</v>
      </c>
      <c r="J11" s="37">
        <v>980</v>
      </c>
      <c r="K11" s="37">
        <v>1030</v>
      </c>
      <c r="L11" s="37">
        <v>988</v>
      </c>
      <c r="M11" s="37">
        <v>1039</v>
      </c>
      <c r="N11" s="37">
        <v>1005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  <c r="AC11" s="37">
        <v>0</v>
      </c>
      <c r="AD11" s="37">
        <v>0</v>
      </c>
      <c r="AE11" s="37">
        <v>737</v>
      </c>
      <c r="AF11" s="37">
        <v>930</v>
      </c>
      <c r="AG11" s="37">
        <v>980</v>
      </c>
      <c r="AH11" s="39">
        <f t="shared" ref="AH11:AH56" si="2">SUM(C11:AG11)</f>
        <v>13326</v>
      </c>
      <c r="AI11" s="3"/>
      <c r="AJ11" s="3"/>
    </row>
    <row r="12" spans="1:36">
      <c r="A12" s="34">
        <v>4</v>
      </c>
      <c r="B12" s="35" t="s">
        <v>13</v>
      </c>
      <c r="C12" s="36">
        <v>762</v>
      </c>
      <c r="D12" s="37">
        <v>737</v>
      </c>
      <c r="E12" s="37">
        <v>712</v>
      </c>
      <c r="F12" s="37">
        <v>804</v>
      </c>
      <c r="G12" s="37">
        <v>704</v>
      </c>
      <c r="H12" s="37">
        <v>1014</v>
      </c>
      <c r="I12" s="37">
        <v>963</v>
      </c>
      <c r="J12" s="37">
        <v>1022</v>
      </c>
      <c r="K12" s="37">
        <v>955</v>
      </c>
      <c r="L12" s="37">
        <v>997</v>
      </c>
      <c r="M12" s="37">
        <v>1022</v>
      </c>
      <c r="N12" s="37">
        <v>1014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0</v>
      </c>
      <c r="AD12" s="37">
        <v>0</v>
      </c>
      <c r="AE12" s="37">
        <v>746</v>
      </c>
      <c r="AF12" s="37">
        <v>938</v>
      </c>
      <c r="AG12" s="37">
        <v>1005</v>
      </c>
      <c r="AH12" s="39">
        <f t="shared" si="2"/>
        <v>13395</v>
      </c>
      <c r="AI12" s="3"/>
      <c r="AJ12" s="3"/>
    </row>
    <row r="13" spans="1:36">
      <c r="A13" s="34">
        <v>5</v>
      </c>
      <c r="B13" s="35" t="s">
        <v>14</v>
      </c>
      <c r="C13" s="36">
        <v>787</v>
      </c>
      <c r="D13" s="37">
        <v>796</v>
      </c>
      <c r="E13" s="37">
        <v>737</v>
      </c>
      <c r="F13" s="37">
        <v>846</v>
      </c>
      <c r="G13" s="37">
        <v>821</v>
      </c>
      <c r="H13" s="37">
        <v>1005</v>
      </c>
      <c r="I13" s="37">
        <v>972</v>
      </c>
      <c r="J13" s="37">
        <v>1081</v>
      </c>
      <c r="K13" s="37">
        <v>988</v>
      </c>
      <c r="L13" s="37">
        <v>1047</v>
      </c>
      <c r="M13" s="37">
        <v>1022</v>
      </c>
      <c r="N13" s="37">
        <v>1072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729</v>
      </c>
      <c r="AF13" s="37">
        <v>1005</v>
      </c>
      <c r="AG13" s="37">
        <v>988</v>
      </c>
      <c r="AH13" s="39">
        <f t="shared" si="2"/>
        <v>13896</v>
      </c>
      <c r="AI13" s="3"/>
      <c r="AJ13" s="3"/>
    </row>
    <row r="14" spans="1:36">
      <c r="A14" s="34">
        <v>6</v>
      </c>
      <c r="B14" s="35" t="s">
        <v>15</v>
      </c>
      <c r="C14" s="36">
        <v>787</v>
      </c>
      <c r="D14" s="37">
        <v>813</v>
      </c>
      <c r="E14" s="37">
        <v>771</v>
      </c>
      <c r="F14" s="37">
        <v>829</v>
      </c>
      <c r="G14" s="37">
        <v>813</v>
      </c>
      <c r="H14" s="37">
        <v>997</v>
      </c>
      <c r="I14" s="37">
        <v>947</v>
      </c>
      <c r="J14" s="37">
        <v>1081</v>
      </c>
      <c r="K14" s="37">
        <v>1014</v>
      </c>
      <c r="L14" s="37">
        <v>1022</v>
      </c>
      <c r="M14" s="37">
        <v>1014</v>
      </c>
      <c r="N14" s="37">
        <v>1055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37">
        <v>0</v>
      </c>
      <c r="AE14" s="37">
        <v>804</v>
      </c>
      <c r="AF14" s="37">
        <v>1030</v>
      </c>
      <c r="AG14" s="37">
        <v>955</v>
      </c>
      <c r="AH14" s="39">
        <f t="shared" si="2"/>
        <v>13932</v>
      </c>
      <c r="AI14" s="3"/>
      <c r="AJ14" s="3"/>
    </row>
    <row r="15" spans="1:36">
      <c r="A15" s="34">
        <v>7</v>
      </c>
      <c r="B15" s="35" t="s">
        <v>16</v>
      </c>
      <c r="C15" s="36">
        <v>796</v>
      </c>
      <c r="D15" s="37">
        <v>854</v>
      </c>
      <c r="E15" s="37">
        <v>771</v>
      </c>
      <c r="F15" s="37">
        <v>846</v>
      </c>
      <c r="G15" s="37">
        <v>863</v>
      </c>
      <c r="H15" s="37">
        <v>988</v>
      </c>
      <c r="I15" s="37">
        <v>963</v>
      </c>
      <c r="J15" s="37">
        <v>988</v>
      </c>
      <c r="K15" s="37">
        <v>1022</v>
      </c>
      <c r="L15" s="37">
        <v>1030</v>
      </c>
      <c r="M15" s="37">
        <v>1022</v>
      </c>
      <c r="N15" s="37">
        <v>1030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787</v>
      </c>
      <c r="AF15" s="37">
        <v>980</v>
      </c>
      <c r="AG15" s="37">
        <v>913</v>
      </c>
      <c r="AH15" s="39">
        <f t="shared" si="2"/>
        <v>13853</v>
      </c>
      <c r="AI15" s="3"/>
      <c r="AJ15" s="3"/>
    </row>
    <row r="16" spans="1:36">
      <c r="A16" s="34">
        <v>8</v>
      </c>
      <c r="B16" s="35" t="s">
        <v>17</v>
      </c>
      <c r="C16" s="36">
        <v>787</v>
      </c>
      <c r="D16" s="37">
        <v>854</v>
      </c>
      <c r="E16" s="37">
        <v>821</v>
      </c>
      <c r="F16" s="37">
        <v>813</v>
      </c>
      <c r="G16" s="37">
        <v>846</v>
      </c>
      <c r="H16" s="37">
        <v>988</v>
      </c>
      <c r="I16" s="37">
        <v>997</v>
      </c>
      <c r="J16" s="37">
        <v>1039</v>
      </c>
      <c r="K16" s="37">
        <v>1005</v>
      </c>
      <c r="L16" s="37">
        <v>980</v>
      </c>
      <c r="M16" s="37">
        <v>1022</v>
      </c>
      <c r="N16" s="37">
        <v>1055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779</v>
      </c>
      <c r="AF16" s="37">
        <v>988</v>
      </c>
      <c r="AG16" s="37">
        <v>947</v>
      </c>
      <c r="AH16" s="39">
        <f t="shared" si="2"/>
        <v>13921</v>
      </c>
      <c r="AI16" s="3"/>
      <c r="AJ16" s="3"/>
    </row>
    <row r="17" spans="1:39">
      <c r="A17" s="34">
        <v>9</v>
      </c>
      <c r="B17" s="35" t="s">
        <v>18</v>
      </c>
      <c r="C17" s="36">
        <v>771</v>
      </c>
      <c r="D17" s="37">
        <v>804</v>
      </c>
      <c r="E17" s="37">
        <v>787</v>
      </c>
      <c r="F17" s="37">
        <v>829</v>
      </c>
      <c r="G17" s="37">
        <v>813</v>
      </c>
      <c r="H17" s="37">
        <v>1022</v>
      </c>
      <c r="I17" s="37">
        <v>963</v>
      </c>
      <c r="J17" s="37">
        <v>1030</v>
      </c>
      <c r="K17" s="37">
        <v>1022</v>
      </c>
      <c r="L17" s="37">
        <v>913</v>
      </c>
      <c r="M17" s="37">
        <v>1005</v>
      </c>
      <c r="N17" s="37">
        <v>1030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804</v>
      </c>
      <c r="AF17" s="37">
        <v>947</v>
      </c>
      <c r="AG17" s="37">
        <v>988</v>
      </c>
      <c r="AH17" s="39">
        <f t="shared" si="2"/>
        <v>13728</v>
      </c>
      <c r="AI17" s="3"/>
      <c r="AJ17" s="3"/>
    </row>
    <row r="18" spans="1:39">
      <c r="A18" s="34">
        <v>10</v>
      </c>
      <c r="B18" s="35" t="s">
        <v>19</v>
      </c>
      <c r="C18" s="36">
        <v>829</v>
      </c>
      <c r="D18" s="37">
        <v>804</v>
      </c>
      <c r="E18" s="37">
        <v>779</v>
      </c>
      <c r="F18" s="37">
        <v>829</v>
      </c>
      <c r="G18" s="37">
        <v>838</v>
      </c>
      <c r="H18" s="37">
        <v>955</v>
      </c>
      <c r="I18" s="37">
        <v>997</v>
      </c>
      <c r="J18" s="37">
        <v>1047</v>
      </c>
      <c r="K18" s="37">
        <v>1030</v>
      </c>
      <c r="L18" s="37">
        <v>938</v>
      </c>
      <c r="M18" s="37">
        <v>997</v>
      </c>
      <c r="N18" s="37">
        <v>997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787</v>
      </c>
      <c r="AF18" s="37">
        <v>980</v>
      </c>
      <c r="AG18" s="37">
        <v>988</v>
      </c>
      <c r="AH18" s="39">
        <f t="shared" si="2"/>
        <v>13795</v>
      </c>
      <c r="AI18" s="3"/>
      <c r="AJ18" s="3"/>
    </row>
    <row r="19" spans="1:39">
      <c r="A19" s="34">
        <v>11</v>
      </c>
      <c r="B19" s="35" t="s">
        <v>20</v>
      </c>
      <c r="C19" s="36">
        <v>771</v>
      </c>
      <c r="D19" s="37">
        <v>762</v>
      </c>
      <c r="E19" s="37">
        <v>829</v>
      </c>
      <c r="F19" s="37">
        <v>796</v>
      </c>
      <c r="G19" s="37">
        <v>771</v>
      </c>
      <c r="H19" s="37">
        <v>963</v>
      </c>
      <c r="I19" s="37">
        <v>888</v>
      </c>
      <c r="J19" s="37">
        <v>1047</v>
      </c>
      <c r="K19" s="37">
        <v>988</v>
      </c>
      <c r="L19" s="37">
        <v>1005</v>
      </c>
      <c r="M19" s="37">
        <v>938</v>
      </c>
      <c r="N19" s="37">
        <v>1022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787</v>
      </c>
      <c r="AF19" s="37">
        <v>938</v>
      </c>
      <c r="AG19" s="37">
        <v>938</v>
      </c>
      <c r="AH19" s="39">
        <f t="shared" si="2"/>
        <v>13443</v>
      </c>
      <c r="AI19" s="3"/>
      <c r="AJ19" s="3"/>
    </row>
    <row r="20" spans="1:39">
      <c r="A20" s="34">
        <v>12</v>
      </c>
      <c r="B20" s="35" t="s">
        <v>21</v>
      </c>
      <c r="C20" s="36">
        <v>813</v>
      </c>
      <c r="D20" s="37">
        <v>821</v>
      </c>
      <c r="E20" s="37">
        <v>854</v>
      </c>
      <c r="F20" s="37">
        <v>829</v>
      </c>
      <c r="G20" s="37">
        <v>821</v>
      </c>
      <c r="H20" s="37">
        <v>980</v>
      </c>
      <c r="I20" s="37">
        <v>930</v>
      </c>
      <c r="J20" s="37">
        <v>997</v>
      </c>
      <c r="K20" s="37">
        <v>1014</v>
      </c>
      <c r="L20" s="37">
        <v>980</v>
      </c>
      <c r="M20" s="37">
        <v>1005</v>
      </c>
      <c r="N20" s="37">
        <v>1030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746</v>
      </c>
      <c r="AF20" s="37">
        <v>947</v>
      </c>
      <c r="AG20" s="37">
        <v>963</v>
      </c>
      <c r="AH20" s="39">
        <f t="shared" si="2"/>
        <v>13730</v>
      </c>
      <c r="AI20" s="3"/>
      <c r="AJ20" s="3"/>
    </row>
    <row r="21" spans="1:39">
      <c r="A21" s="34">
        <v>13</v>
      </c>
      <c r="B21" s="35" t="s">
        <v>22</v>
      </c>
      <c r="C21" s="36">
        <v>813</v>
      </c>
      <c r="D21" s="37">
        <v>729</v>
      </c>
      <c r="E21" s="37">
        <v>796</v>
      </c>
      <c r="F21" s="37">
        <v>737</v>
      </c>
      <c r="G21" s="37">
        <v>804</v>
      </c>
      <c r="H21" s="37">
        <v>921</v>
      </c>
      <c r="I21" s="37">
        <v>938</v>
      </c>
      <c r="J21" s="37">
        <v>988</v>
      </c>
      <c r="K21" s="37">
        <v>938</v>
      </c>
      <c r="L21" s="37">
        <v>988</v>
      </c>
      <c r="M21" s="37">
        <v>947</v>
      </c>
      <c r="N21" s="37">
        <v>955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771</v>
      </c>
      <c r="AF21" s="37">
        <v>913</v>
      </c>
      <c r="AG21" s="37">
        <v>930</v>
      </c>
      <c r="AH21" s="39">
        <f t="shared" si="2"/>
        <v>13168</v>
      </c>
      <c r="AI21" s="3"/>
      <c r="AJ21" s="3"/>
    </row>
    <row r="22" spans="1:39">
      <c r="A22" s="34">
        <v>14</v>
      </c>
      <c r="B22" s="35" t="s">
        <v>23</v>
      </c>
      <c r="C22" s="36">
        <v>779</v>
      </c>
      <c r="D22" s="37">
        <v>779</v>
      </c>
      <c r="E22" s="37">
        <v>871</v>
      </c>
      <c r="F22" s="37">
        <v>787</v>
      </c>
      <c r="G22" s="37">
        <v>804</v>
      </c>
      <c r="H22" s="37">
        <v>972</v>
      </c>
      <c r="I22" s="37">
        <v>963</v>
      </c>
      <c r="J22" s="37">
        <v>1022</v>
      </c>
      <c r="K22" s="37">
        <v>988</v>
      </c>
      <c r="L22" s="37">
        <v>1022</v>
      </c>
      <c r="M22" s="37">
        <v>938</v>
      </c>
      <c r="N22" s="37">
        <v>1055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779</v>
      </c>
      <c r="AF22" s="37">
        <v>947</v>
      </c>
      <c r="AG22" s="37">
        <v>930</v>
      </c>
      <c r="AH22" s="39">
        <f t="shared" si="2"/>
        <v>13636</v>
      </c>
      <c r="AI22" s="3"/>
      <c r="AJ22" s="3"/>
    </row>
    <row r="23" spans="1:39">
      <c r="A23" s="34">
        <v>15</v>
      </c>
      <c r="B23" s="35" t="s">
        <v>24</v>
      </c>
      <c r="C23" s="36">
        <v>762</v>
      </c>
      <c r="D23" s="37">
        <v>729</v>
      </c>
      <c r="E23" s="37">
        <v>796</v>
      </c>
      <c r="F23" s="37">
        <v>720</v>
      </c>
      <c r="G23" s="37">
        <v>737</v>
      </c>
      <c r="H23" s="37">
        <v>921</v>
      </c>
      <c r="I23" s="37">
        <v>921</v>
      </c>
      <c r="J23" s="37">
        <v>1005</v>
      </c>
      <c r="K23" s="37">
        <v>938</v>
      </c>
      <c r="L23" s="37">
        <v>938</v>
      </c>
      <c r="M23" s="37">
        <v>930</v>
      </c>
      <c r="N23" s="37">
        <v>1014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746</v>
      </c>
      <c r="AF23" s="37">
        <v>896</v>
      </c>
      <c r="AG23" s="37">
        <v>913</v>
      </c>
      <c r="AH23" s="39">
        <f t="shared" si="2"/>
        <v>12966</v>
      </c>
      <c r="AI23" s="3"/>
      <c r="AJ23" s="3"/>
    </row>
    <row r="24" spans="1:39">
      <c r="A24" s="34">
        <v>16</v>
      </c>
      <c r="B24" s="35" t="s">
        <v>25</v>
      </c>
      <c r="C24" s="36">
        <v>771</v>
      </c>
      <c r="D24" s="37">
        <v>729</v>
      </c>
      <c r="E24" s="37">
        <v>771</v>
      </c>
      <c r="F24" s="37">
        <v>746</v>
      </c>
      <c r="G24" s="37">
        <v>729</v>
      </c>
      <c r="H24" s="37">
        <v>930</v>
      </c>
      <c r="I24" s="37">
        <v>921</v>
      </c>
      <c r="J24" s="37">
        <v>988</v>
      </c>
      <c r="K24" s="37">
        <v>938</v>
      </c>
      <c r="L24" s="37">
        <v>997</v>
      </c>
      <c r="M24" s="37">
        <v>938</v>
      </c>
      <c r="N24" s="37">
        <v>980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729</v>
      </c>
      <c r="AF24" s="37">
        <v>913</v>
      </c>
      <c r="AG24" s="37">
        <v>913</v>
      </c>
      <c r="AH24" s="39">
        <f t="shared" si="2"/>
        <v>12993</v>
      </c>
      <c r="AI24" s="3"/>
      <c r="AJ24" s="3"/>
    </row>
    <row r="25" spans="1:39">
      <c r="A25" s="68">
        <v>17</v>
      </c>
      <c r="B25" s="69" t="s">
        <v>26</v>
      </c>
      <c r="C25" s="37">
        <v>754</v>
      </c>
      <c r="D25" s="37">
        <v>804</v>
      </c>
      <c r="E25" s="37">
        <v>796</v>
      </c>
      <c r="F25" s="40">
        <v>787</v>
      </c>
      <c r="G25" s="40">
        <v>813</v>
      </c>
      <c r="H25" s="40">
        <v>988</v>
      </c>
      <c r="I25" s="40">
        <v>988</v>
      </c>
      <c r="J25" s="37">
        <v>988</v>
      </c>
      <c r="K25" s="37">
        <v>988</v>
      </c>
      <c r="L25" s="40">
        <v>1005</v>
      </c>
      <c r="M25" s="40">
        <v>988</v>
      </c>
      <c r="N25" s="40">
        <v>1039</v>
      </c>
      <c r="O25" s="40">
        <v>0</v>
      </c>
      <c r="P25" s="40">
        <v>0</v>
      </c>
      <c r="Q25" s="37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37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37">
        <v>762</v>
      </c>
      <c r="AF25" s="40">
        <v>963</v>
      </c>
      <c r="AG25" s="40">
        <v>955</v>
      </c>
      <c r="AH25" s="39">
        <f t="shared" si="2"/>
        <v>13618</v>
      </c>
      <c r="AI25" s="3"/>
      <c r="AJ25" s="3"/>
    </row>
    <row r="26" spans="1:39">
      <c r="A26" s="68">
        <v>18</v>
      </c>
      <c r="B26" s="69" t="s">
        <v>27</v>
      </c>
      <c r="C26" s="37">
        <v>846</v>
      </c>
      <c r="D26" s="37">
        <v>787</v>
      </c>
      <c r="E26" s="37">
        <v>821</v>
      </c>
      <c r="F26" s="40">
        <v>821</v>
      </c>
      <c r="G26" s="40">
        <v>838</v>
      </c>
      <c r="H26" s="40">
        <v>1047</v>
      </c>
      <c r="I26" s="40">
        <v>997</v>
      </c>
      <c r="J26" s="37">
        <v>1039</v>
      </c>
      <c r="K26" s="37">
        <v>988</v>
      </c>
      <c r="L26" s="40">
        <v>1039</v>
      </c>
      <c r="M26" s="40">
        <v>1022</v>
      </c>
      <c r="N26" s="40">
        <v>1030</v>
      </c>
      <c r="O26" s="40">
        <v>0</v>
      </c>
      <c r="P26" s="40">
        <v>0</v>
      </c>
      <c r="Q26" s="37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37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37">
        <v>771</v>
      </c>
      <c r="AF26" s="40">
        <v>963</v>
      </c>
      <c r="AG26" s="40">
        <v>1005</v>
      </c>
      <c r="AH26" s="39">
        <f t="shared" si="2"/>
        <v>14014</v>
      </c>
      <c r="AI26" s="3"/>
      <c r="AJ26" s="3"/>
    </row>
    <row r="27" spans="1:39">
      <c r="A27" s="68">
        <v>19</v>
      </c>
      <c r="B27" s="69" t="s">
        <v>28</v>
      </c>
      <c r="C27" s="37">
        <v>804</v>
      </c>
      <c r="D27" s="37">
        <v>846</v>
      </c>
      <c r="E27" s="37">
        <v>787</v>
      </c>
      <c r="F27" s="40">
        <v>779</v>
      </c>
      <c r="G27" s="40">
        <v>871</v>
      </c>
      <c r="H27" s="40">
        <v>997</v>
      </c>
      <c r="I27" s="40">
        <v>980</v>
      </c>
      <c r="J27" s="37">
        <v>1022</v>
      </c>
      <c r="K27" s="37">
        <v>972</v>
      </c>
      <c r="L27" s="40">
        <v>1005</v>
      </c>
      <c r="M27" s="40">
        <v>997</v>
      </c>
      <c r="N27" s="40">
        <v>1047</v>
      </c>
      <c r="O27" s="40">
        <v>0</v>
      </c>
      <c r="P27" s="40">
        <v>0</v>
      </c>
      <c r="Q27" s="37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37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37">
        <v>787</v>
      </c>
      <c r="AF27" s="40">
        <v>972</v>
      </c>
      <c r="AG27" s="40">
        <v>1005</v>
      </c>
      <c r="AH27" s="39">
        <f t="shared" si="2"/>
        <v>13871</v>
      </c>
      <c r="AI27" s="3"/>
      <c r="AJ27" s="3"/>
    </row>
    <row r="28" spans="1:39">
      <c r="A28" s="68">
        <v>20</v>
      </c>
      <c r="B28" s="69" t="s">
        <v>29</v>
      </c>
      <c r="C28" s="37">
        <v>754</v>
      </c>
      <c r="D28" s="37">
        <v>804</v>
      </c>
      <c r="E28" s="37">
        <v>821</v>
      </c>
      <c r="F28" s="40">
        <v>821</v>
      </c>
      <c r="G28" s="40">
        <v>997</v>
      </c>
      <c r="H28" s="40">
        <v>1022</v>
      </c>
      <c r="I28" s="40">
        <v>997</v>
      </c>
      <c r="J28" s="37">
        <v>1039</v>
      </c>
      <c r="K28" s="37">
        <v>1039</v>
      </c>
      <c r="L28" s="40">
        <v>1005</v>
      </c>
      <c r="M28" s="40">
        <v>1022</v>
      </c>
      <c r="N28" s="40">
        <v>1055</v>
      </c>
      <c r="O28" s="40">
        <v>0</v>
      </c>
      <c r="P28" s="40">
        <v>0</v>
      </c>
      <c r="Q28" s="37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37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201</v>
      </c>
      <c r="AE28" s="37">
        <v>746</v>
      </c>
      <c r="AF28" s="40">
        <v>955</v>
      </c>
      <c r="AG28" s="40">
        <v>980</v>
      </c>
      <c r="AH28" s="39">
        <f t="shared" si="2"/>
        <v>14258</v>
      </c>
      <c r="AI28" s="3"/>
      <c r="AJ28" s="3"/>
    </row>
    <row r="29" spans="1:39">
      <c r="A29" s="68">
        <v>21</v>
      </c>
      <c r="B29" s="69" t="s">
        <v>30</v>
      </c>
      <c r="C29" s="37">
        <v>704</v>
      </c>
      <c r="D29" s="37">
        <v>787</v>
      </c>
      <c r="E29" s="37">
        <v>813</v>
      </c>
      <c r="F29" s="40">
        <v>813</v>
      </c>
      <c r="G29" s="40">
        <v>980</v>
      </c>
      <c r="H29" s="40">
        <v>1014</v>
      </c>
      <c r="I29" s="40">
        <v>988</v>
      </c>
      <c r="J29" s="37">
        <v>1081</v>
      </c>
      <c r="K29" s="37">
        <v>1014</v>
      </c>
      <c r="L29" s="40">
        <v>997</v>
      </c>
      <c r="M29" s="40">
        <v>980</v>
      </c>
      <c r="N29" s="40">
        <v>980</v>
      </c>
      <c r="O29" s="40">
        <v>0</v>
      </c>
      <c r="P29" s="40">
        <v>0</v>
      </c>
      <c r="Q29" s="37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37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712</v>
      </c>
      <c r="AE29" s="37">
        <v>796</v>
      </c>
      <c r="AF29" s="40">
        <v>963</v>
      </c>
      <c r="AG29" s="40">
        <v>988</v>
      </c>
      <c r="AH29" s="39">
        <f t="shared" si="2"/>
        <v>14610</v>
      </c>
      <c r="AI29" s="3"/>
      <c r="AJ29" s="3"/>
    </row>
    <row r="30" spans="1:39">
      <c r="A30" s="68">
        <v>22</v>
      </c>
      <c r="B30" s="69" t="s">
        <v>31</v>
      </c>
      <c r="C30" s="37">
        <v>787</v>
      </c>
      <c r="D30" s="37">
        <v>804</v>
      </c>
      <c r="E30" s="37">
        <v>846</v>
      </c>
      <c r="F30" s="40">
        <v>821</v>
      </c>
      <c r="G30" s="40">
        <v>997</v>
      </c>
      <c r="H30" s="40">
        <v>1014</v>
      </c>
      <c r="I30" s="40">
        <v>980</v>
      </c>
      <c r="J30" s="37">
        <v>1047</v>
      </c>
      <c r="K30" s="37">
        <v>1030</v>
      </c>
      <c r="L30" s="40">
        <v>988</v>
      </c>
      <c r="M30" s="40">
        <v>988</v>
      </c>
      <c r="N30" s="40">
        <v>1022</v>
      </c>
      <c r="O30" s="40">
        <v>0</v>
      </c>
      <c r="P30" s="40">
        <v>0</v>
      </c>
      <c r="Q30" s="37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37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762</v>
      </c>
      <c r="AE30" s="37">
        <v>771</v>
      </c>
      <c r="AF30" s="40">
        <v>963</v>
      </c>
      <c r="AG30" s="40">
        <v>988</v>
      </c>
      <c r="AH30" s="39">
        <f t="shared" si="2"/>
        <v>14808</v>
      </c>
      <c r="AI30" s="3"/>
      <c r="AJ30" s="3"/>
    </row>
    <row r="31" spans="1:39">
      <c r="A31" s="68">
        <v>23</v>
      </c>
      <c r="B31" s="69" t="s">
        <v>32</v>
      </c>
      <c r="C31" s="37">
        <v>787</v>
      </c>
      <c r="D31" s="37">
        <v>787</v>
      </c>
      <c r="E31" s="37">
        <v>813</v>
      </c>
      <c r="F31" s="40">
        <v>762</v>
      </c>
      <c r="G31" s="40">
        <v>947</v>
      </c>
      <c r="H31" s="40">
        <v>972</v>
      </c>
      <c r="I31" s="40">
        <v>955</v>
      </c>
      <c r="J31" s="37">
        <v>938</v>
      </c>
      <c r="K31" s="37">
        <v>988</v>
      </c>
      <c r="L31" s="40">
        <v>1005</v>
      </c>
      <c r="M31" s="40">
        <v>963</v>
      </c>
      <c r="N31" s="40">
        <v>1005</v>
      </c>
      <c r="O31" s="40">
        <v>0</v>
      </c>
      <c r="P31" s="40">
        <v>0</v>
      </c>
      <c r="Q31" s="37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37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821</v>
      </c>
      <c r="AE31" s="37">
        <v>779</v>
      </c>
      <c r="AF31" s="40">
        <v>913</v>
      </c>
      <c r="AG31" s="40">
        <v>947</v>
      </c>
      <c r="AH31" s="39">
        <f t="shared" si="2"/>
        <v>14382</v>
      </c>
      <c r="AI31" s="3"/>
      <c r="AJ31" s="3"/>
    </row>
    <row r="32" spans="1:39">
      <c r="A32" s="68">
        <v>24</v>
      </c>
      <c r="B32" s="69" t="s">
        <v>33</v>
      </c>
      <c r="C32" s="37">
        <v>762</v>
      </c>
      <c r="D32" s="37">
        <v>787</v>
      </c>
      <c r="E32" s="37">
        <v>771</v>
      </c>
      <c r="F32" s="40">
        <v>771</v>
      </c>
      <c r="G32" s="40">
        <v>980</v>
      </c>
      <c r="H32" s="40">
        <v>980</v>
      </c>
      <c r="I32" s="40">
        <v>913</v>
      </c>
      <c r="J32" s="37">
        <v>1030</v>
      </c>
      <c r="K32" s="37">
        <v>997</v>
      </c>
      <c r="L32" s="40">
        <v>972</v>
      </c>
      <c r="M32" s="40">
        <v>980</v>
      </c>
      <c r="N32" s="40">
        <v>1014</v>
      </c>
      <c r="O32" s="40">
        <v>0</v>
      </c>
      <c r="P32" s="40">
        <v>0</v>
      </c>
      <c r="Q32" s="37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37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938</v>
      </c>
      <c r="AE32" s="37">
        <v>813</v>
      </c>
      <c r="AF32" s="40">
        <v>963</v>
      </c>
      <c r="AG32" s="40">
        <v>963</v>
      </c>
      <c r="AH32" s="39">
        <f t="shared" si="2"/>
        <v>14634</v>
      </c>
      <c r="AI32" s="3"/>
      <c r="AJ32" s="3"/>
      <c r="AM32" s="70"/>
    </row>
    <row r="33" spans="1:37">
      <c r="A33" s="68">
        <v>25</v>
      </c>
      <c r="B33" s="69" t="s">
        <v>34</v>
      </c>
      <c r="C33" s="37">
        <v>787</v>
      </c>
      <c r="D33" s="37">
        <v>796</v>
      </c>
      <c r="E33" s="37">
        <v>796</v>
      </c>
      <c r="F33" s="40">
        <v>754</v>
      </c>
      <c r="G33" s="40">
        <v>955</v>
      </c>
      <c r="H33" s="40">
        <v>938</v>
      </c>
      <c r="I33" s="40">
        <v>930</v>
      </c>
      <c r="J33" s="37">
        <v>988</v>
      </c>
      <c r="K33" s="37">
        <v>1005</v>
      </c>
      <c r="L33" s="40">
        <v>1014</v>
      </c>
      <c r="M33" s="40">
        <v>947</v>
      </c>
      <c r="N33" s="40">
        <v>997</v>
      </c>
      <c r="O33" s="40">
        <v>0</v>
      </c>
      <c r="P33" s="40">
        <v>0</v>
      </c>
      <c r="Q33" s="37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37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913</v>
      </c>
      <c r="AE33" s="37">
        <v>779</v>
      </c>
      <c r="AF33" s="40">
        <v>930</v>
      </c>
      <c r="AG33" s="40">
        <v>1005</v>
      </c>
      <c r="AH33" s="39">
        <f t="shared" si="2"/>
        <v>14534</v>
      </c>
      <c r="AI33" s="3"/>
      <c r="AJ33" s="3"/>
    </row>
    <row r="34" spans="1:37">
      <c r="A34" s="68">
        <v>26</v>
      </c>
      <c r="B34" s="69" t="s">
        <v>35</v>
      </c>
      <c r="C34" s="37">
        <v>787</v>
      </c>
      <c r="D34" s="37">
        <v>787</v>
      </c>
      <c r="E34" s="37">
        <v>813</v>
      </c>
      <c r="F34" s="40">
        <v>762</v>
      </c>
      <c r="G34" s="40">
        <v>963</v>
      </c>
      <c r="H34" s="40">
        <v>997</v>
      </c>
      <c r="I34" s="40">
        <v>997</v>
      </c>
      <c r="J34" s="37">
        <v>1047</v>
      </c>
      <c r="K34" s="37">
        <v>1047</v>
      </c>
      <c r="L34" s="40">
        <v>1055</v>
      </c>
      <c r="M34" s="40">
        <v>947</v>
      </c>
      <c r="N34" s="40">
        <v>913</v>
      </c>
      <c r="O34" s="40">
        <v>0</v>
      </c>
      <c r="P34" s="40">
        <v>0</v>
      </c>
      <c r="Q34" s="37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37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938</v>
      </c>
      <c r="AE34" s="37">
        <v>871</v>
      </c>
      <c r="AF34" s="40">
        <v>947</v>
      </c>
      <c r="AG34" s="40">
        <v>972</v>
      </c>
      <c r="AH34" s="39">
        <f t="shared" si="2"/>
        <v>14843</v>
      </c>
      <c r="AI34" s="3"/>
      <c r="AJ34" s="3"/>
    </row>
    <row r="35" spans="1:37">
      <c r="A35" s="68">
        <v>27</v>
      </c>
      <c r="B35" s="69" t="s">
        <v>36</v>
      </c>
      <c r="C35" s="37">
        <v>720</v>
      </c>
      <c r="D35" s="37">
        <v>787</v>
      </c>
      <c r="E35" s="37">
        <v>771</v>
      </c>
      <c r="F35" s="40">
        <v>720</v>
      </c>
      <c r="G35" s="40">
        <v>905</v>
      </c>
      <c r="H35" s="40">
        <v>905</v>
      </c>
      <c r="I35" s="40">
        <v>930</v>
      </c>
      <c r="J35" s="37">
        <v>988</v>
      </c>
      <c r="K35" s="37">
        <v>955</v>
      </c>
      <c r="L35" s="40">
        <v>1022</v>
      </c>
      <c r="M35" s="40">
        <v>963</v>
      </c>
      <c r="N35" s="40">
        <v>1064</v>
      </c>
      <c r="O35" s="40">
        <v>0</v>
      </c>
      <c r="P35" s="40">
        <v>0</v>
      </c>
      <c r="Q35" s="37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37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905</v>
      </c>
      <c r="AE35" s="37">
        <v>863</v>
      </c>
      <c r="AF35" s="40">
        <v>854</v>
      </c>
      <c r="AG35" s="40">
        <v>938</v>
      </c>
      <c r="AH35" s="39">
        <f t="shared" si="2"/>
        <v>14290</v>
      </c>
      <c r="AI35" s="3"/>
      <c r="AJ35" s="3"/>
    </row>
    <row r="36" spans="1:37">
      <c r="A36" s="68">
        <v>28</v>
      </c>
      <c r="B36" s="69" t="s">
        <v>37</v>
      </c>
      <c r="C36" s="37">
        <v>787</v>
      </c>
      <c r="D36" s="37">
        <v>804</v>
      </c>
      <c r="E36" s="37">
        <v>779</v>
      </c>
      <c r="F36" s="40">
        <v>746</v>
      </c>
      <c r="G36" s="40">
        <v>913</v>
      </c>
      <c r="H36" s="40">
        <v>905</v>
      </c>
      <c r="I36" s="40">
        <v>963</v>
      </c>
      <c r="J36" s="37">
        <v>997</v>
      </c>
      <c r="K36" s="37">
        <v>997</v>
      </c>
      <c r="L36" s="40">
        <v>1014</v>
      </c>
      <c r="M36" s="40">
        <v>980</v>
      </c>
      <c r="N36" s="40">
        <v>1064</v>
      </c>
      <c r="O36" s="40">
        <v>0</v>
      </c>
      <c r="P36" s="40">
        <v>0</v>
      </c>
      <c r="Q36" s="37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37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838</v>
      </c>
      <c r="AE36" s="37">
        <v>913</v>
      </c>
      <c r="AF36" s="40">
        <v>913</v>
      </c>
      <c r="AG36" s="40">
        <v>938</v>
      </c>
      <c r="AH36" s="39">
        <f t="shared" si="2"/>
        <v>14551</v>
      </c>
      <c r="AI36" s="3"/>
      <c r="AJ36" s="3"/>
    </row>
    <row r="37" spans="1:37">
      <c r="A37" s="68">
        <v>29</v>
      </c>
      <c r="B37" s="69" t="s">
        <v>38</v>
      </c>
      <c r="C37" s="37">
        <v>804</v>
      </c>
      <c r="D37" s="37">
        <v>821</v>
      </c>
      <c r="E37" s="37">
        <v>787</v>
      </c>
      <c r="F37" s="40">
        <v>787</v>
      </c>
      <c r="G37" s="40">
        <v>947</v>
      </c>
      <c r="H37" s="40">
        <v>947</v>
      </c>
      <c r="I37" s="40">
        <v>988</v>
      </c>
      <c r="J37" s="37">
        <v>1022</v>
      </c>
      <c r="K37" s="37">
        <v>1047</v>
      </c>
      <c r="L37" s="40">
        <v>1005</v>
      </c>
      <c r="M37" s="40">
        <v>1039</v>
      </c>
      <c r="N37" s="40">
        <v>1072</v>
      </c>
      <c r="O37" s="40">
        <v>0</v>
      </c>
      <c r="P37" s="40">
        <v>0</v>
      </c>
      <c r="Q37" s="37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  <c r="W37" s="40">
        <v>0</v>
      </c>
      <c r="X37" s="37">
        <v>0</v>
      </c>
      <c r="Y37" s="40">
        <v>0</v>
      </c>
      <c r="Z37" s="40">
        <v>0</v>
      </c>
      <c r="AA37" s="40">
        <v>0</v>
      </c>
      <c r="AB37" s="40">
        <v>0</v>
      </c>
      <c r="AC37" s="40">
        <v>0</v>
      </c>
      <c r="AD37" s="40">
        <v>880</v>
      </c>
      <c r="AE37" s="37">
        <v>938</v>
      </c>
      <c r="AF37" s="40">
        <v>972</v>
      </c>
      <c r="AG37" s="40">
        <v>938</v>
      </c>
      <c r="AH37" s="39">
        <f t="shared" si="2"/>
        <v>14994</v>
      </c>
      <c r="AI37" s="3"/>
      <c r="AJ37" s="3"/>
    </row>
    <row r="38" spans="1:37">
      <c r="A38" s="68">
        <v>30</v>
      </c>
      <c r="B38" s="69" t="s">
        <v>39</v>
      </c>
      <c r="C38" s="37">
        <v>771</v>
      </c>
      <c r="D38" s="37">
        <v>846</v>
      </c>
      <c r="E38" s="37">
        <v>804</v>
      </c>
      <c r="F38" s="40">
        <v>863</v>
      </c>
      <c r="G38" s="40">
        <v>1005</v>
      </c>
      <c r="H38" s="40">
        <v>988</v>
      </c>
      <c r="I38" s="40">
        <v>1005</v>
      </c>
      <c r="J38" s="37">
        <v>1055</v>
      </c>
      <c r="K38" s="37">
        <v>1055</v>
      </c>
      <c r="L38" s="40">
        <v>988</v>
      </c>
      <c r="M38" s="40">
        <v>1047</v>
      </c>
      <c r="N38" s="40">
        <v>1014</v>
      </c>
      <c r="O38" s="40">
        <v>0</v>
      </c>
      <c r="P38" s="40">
        <v>0</v>
      </c>
      <c r="Q38" s="37">
        <v>0</v>
      </c>
      <c r="R38" s="40">
        <v>0</v>
      </c>
      <c r="S38" s="40">
        <v>0</v>
      </c>
      <c r="T38" s="40">
        <v>0</v>
      </c>
      <c r="U38" s="40">
        <v>0</v>
      </c>
      <c r="V38" s="40">
        <v>0</v>
      </c>
      <c r="W38" s="40">
        <v>0</v>
      </c>
      <c r="X38" s="37">
        <v>0</v>
      </c>
      <c r="Y38" s="40">
        <v>0</v>
      </c>
      <c r="Z38" s="40">
        <v>0</v>
      </c>
      <c r="AA38" s="40">
        <v>0</v>
      </c>
      <c r="AB38" s="40">
        <v>0</v>
      </c>
      <c r="AC38" s="40">
        <v>0</v>
      </c>
      <c r="AD38" s="40">
        <v>854</v>
      </c>
      <c r="AE38" s="37">
        <v>955</v>
      </c>
      <c r="AF38" s="40">
        <v>947</v>
      </c>
      <c r="AG38" s="40">
        <v>988</v>
      </c>
      <c r="AH38" s="39">
        <f t="shared" si="2"/>
        <v>15185</v>
      </c>
      <c r="AI38" s="3"/>
      <c r="AJ38" s="3"/>
    </row>
    <row r="39" spans="1:37">
      <c r="A39" s="68">
        <v>31</v>
      </c>
      <c r="B39" s="69" t="s">
        <v>40</v>
      </c>
      <c r="C39" s="37">
        <v>762</v>
      </c>
      <c r="D39" s="37">
        <v>863</v>
      </c>
      <c r="E39" s="37">
        <v>829</v>
      </c>
      <c r="F39" s="40">
        <v>838</v>
      </c>
      <c r="G39" s="40">
        <v>980</v>
      </c>
      <c r="H39" s="40">
        <v>972</v>
      </c>
      <c r="I39" s="40">
        <v>1047</v>
      </c>
      <c r="J39" s="37">
        <v>1089</v>
      </c>
      <c r="K39" s="37">
        <v>1047</v>
      </c>
      <c r="L39" s="40">
        <v>1064</v>
      </c>
      <c r="M39" s="40">
        <v>988</v>
      </c>
      <c r="N39" s="40">
        <v>402</v>
      </c>
      <c r="O39" s="40">
        <v>0</v>
      </c>
      <c r="P39" s="40">
        <v>0</v>
      </c>
      <c r="Q39" s="37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37">
        <v>0</v>
      </c>
      <c r="Y39" s="40">
        <v>0</v>
      </c>
      <c r="Z39" s="40">
        <v>0</v>
      </c>
      <c r="AA39" s="40">
        <v>0</v>
      </c>
      <c r="AB39" s="40">
        <v>0</v>
      </c>
      <c r="AC39" s="40">
        <v>0</v>
      </c>
      <c r="AD39" s="40">
        <v>821</v>
      </c>
      <c r="AE39" s="37">
        <v>930</v>
      </c>
      <c r="AF39" s="40">
        <v>988</v>
      </c>
      <c r="AG39" s="40">
        <v>988</v>
      </c>
      <c r="AH39" s="39">
        <f t="shared" si="2"/>
        <v>14608</v>
      </c>
      <c r="AI39" s="3"/>
      <c r="AJ39" s="3"/>
    </row>
    <row r="40" spans="1:37">
      <c r="A40" s="68">
        <v>32</v>
      </c>
      <c r="B40" s="69" t="s">
        <v>41</v>
      </c>
      <c r="C40" s="37">
        <v>813</v>
      </c>
      <c r="D40" s="37">
        <v>796</v>
      </c>
      <c r="E40" s="37">
        <v>829</v>
      </c>
      <c r="F40" s="40">
        <v>821</v>
      </c>
      <c r="G40" s="40">
        <v>963</v>
      </c>
      <c r="H40" s="40">
        <v>972</v>
      </c>
      <c r="I40" s="40">
        <v>1022</v>
      </c>
      <c r="J40" s="37">
        <v>1047</v>
      </c>
      <c r="K40" s="37">
        <v>1055</v>
      </c>
      <c r="L40" s="40">
        <v>1014</v>
      </c>
      <c r="M40" s="40">
        <v>1030</v>
      </c>
      <c r="N40" s="40">
        <v>0</v>
      </c>
      <c r="O40" s="40">
        <v>0</v>
      </c>
      <c r="P40" s="40">
        <v>0</v>
      </c>
      <c r="Q40" s="37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37">
        <v>0</v>
      </c>
      <c r="Y40" s="40">
        <v>0</v>
      </c>
      <c r="Z40" s="40">
        <v>0</v>
      </c>
      <c r="AA40" s="40">
        <v>0</v>
      </c>
      <c r="AB40" s="40">
        <v>0</v>
      </c>
      <c r="AC40" s="40">
        <v>0</v>
      </c>
      <c r="AD40" s="40">
        <v>846</v>
      </c>
      <c r="AE40" s="37">
        <v>938</v>
      </c>
      <c r="AF40" s="40">
        <v>963</v>
      </c>
      <c r="AG40" s="40">
        <v>913</v>
      </c>
      <c r="AH40" s="39">
        <f t="shared" si="2"/>
        <v>14022</v>
      </c>
      <c r="AI40" s="3"/>
      <c r="AJ40" s="3"/>
    </row>
    <row r="41" spans="1:37">
      <c r="A41" s="68">
        <v>33</v>
      </c>
      <c r="B41" s="69" t="s">
        <v>42</v>
      </c>
      <c r="C41" s="37">
        <v>787</v>
      </c>
      <c r="D41" s="37">
        <v>720</v>
      </c>
      <c r="E41" s="37">
        <v>813</v>
      </c>
      <c r="F41" s="40">
        <v>813</v>
      </c>
      <c r="G41" s="40">
        <v>988</v>
      </c>
      <c r="H41" s="40">
        <v>980</v>
      </c>
      <c r="I41" s="40">
        <v>1030</v>
      </c>
      <c r="J41" s="37">
        <v>1064</v>
      </c>
      <c r="K41" s="37">
        <v>1055</v>
      </c>
      <c r="L41" s="40">
        <v>1022</v>
      </c>
      <c r="M41" s="40">
        <v>1030</v>
      </c>
      <c r="N41" s="40">
        <v>0</v>
      </c>
      <c r="O41" s="40">
        <v>0</v>
      </c>
      <c r="P41" s="40">
        <v>0</v>
      </c>
      <c r="Q41" s="37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37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v>796</v>
      </c>
      <c r="AE41" s="37">
        <v>963</v>
      </c>
      <c r="AF41" s="40">
        <v>988</v>
      </c>
      <c r="AG41" s="40">
        <v>1005</v>
      </c>
      <c r="AH41" s="39">
        <f t="shared" si="2"/>
        <v>14054</v>
      </c>
      <c r="AI41" s="3"/>
      <c r="AJ41" s="3"/>
    </row>
    <row r="42" spans="1:37">
      <c r="A42" s="68">
        <v>34</v>
      </c>
      <c r="B42" s="69" t="s">
        <v>43</v>
      </c>
      <c r="C42" s="37">
        <v>821</v>
      </c>
      <c r="D42" s="37">
        <v>787</v>
      </c>
      <c r="E42" s="37">
        <v>813</v>
      </c>
      <c r="F42" s="40">
        <v>813</v>
      </c>
      <c r="G42" s="40">
        <v>921</v>
      </c>
      <c r="H42" s="40">
        <v>1005</v>
      </c>
      <c r="I42" s="40">
        <v>1064</v>
      </c>
      <c r="J42" s="37">
        <v>1055</v>
      </c>
      <c r="K42" s="37">
        <v>988</v>
      </c>
      <c r="L42" s="40">
        <v>1039</v>
      </c>
      <c r="M42" s="40">
        <v>1072</v>
      </c>
      <c r="N42" s="40">
        <v>0</v>
      </c>
      <c r="O42" s="40">
        <v>0</v>
      </c>
      <c r="P42" s="40">
        <v>0</v>
      </c>
      <c r="Q42" s="37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37">
        <v>0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  <c r="AD42" s="40">
        <v>704</v>
      </c>
      <c r="AE42" s="37">
        <v>988</v>
      </c>
      <c r="AF42" s="40">
        <v>955</v>
      </c>
      <c r="AG42" s="40">
        <v>997</v>
      </c>
      <c r="AH42" s="39">
        <f t="shared" si="2"/>
        <v>14022</v>
      </c>
      <c r="AI42" s="3"/>
      <c r="AJ42" s="3"/>
    </row>
    <row r="43" spans="1:37">
      <c r="A43" s="68">
        <v>35</v>
      </c>
      <c r="B43" s="69" t="s">
        <v>44</v>
      </c>
      <c r="C43" s="37">
        <v>821</v>
      </c>
      <c r="D43" s="37">
        <v>787</v>
      </c>
      <c r="E43" s="37">
        <v>796</v>
      </c>
      <c r="F43" s="40">
        <v>762</v>
      </c>
      <c r="G43" s="40">
        <v>955</v>
      </c>
      <c r="H43" s="40">
        <v>955</v>
      </c>
      <c r="I43" s="40">
        <v>1005</v>
      </c>
      <c r="J43" s="37">
        <v>1039</v>
      </c>
      <c r="K43" s="37">
        <v>1014</v>
      </c>
      <c r="L43" s="40">
        <v>997</v>
      </c>
      <c r="M43" s="40">
        <v>988</v>
      </c>
      <c r="N43" s="40">
        <v>0</v>
      </c>
      <c r="O43" s="40">
        <v>0</v>
      </c>
      <c r="P43" s="40">
        <v>0</v>
      </c>
      <c r="Q43" s="37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37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712</v>
      </c>
      <c r="AE43" s="37">
        <v>988</v>
      </c>
      <c r="AF43" s="40">
        <v>938</v>
      </c>
      <c r="AG43" s="40">
        <v>972</v>
      </c>
      <c r="AH43" s="39">
        <f t="shared" si="2"/>
        <v>13729</v>
      </c>
      <c r="AI43" s="3"/>
      <c r="AJ43" s="3"/>
    </row>
    <row r="44" spans="1:37">
      <c r="A44" s="68">
        <v>36</v>
      </c>
      <c r="B44" s="69" t="s">
        <v>45</v>
      </c>
      <c r="C44" s="37">
        <v>796</v>
      </c>
      <c r="D44" s="37">
        <v>787</v>
      </c>
      <c r="E44" s="37">
        <v>804</v>
      </c>
      <c r="F44" s="40">
        <v>796</v>
      </c>
      <c r="G44" s="40">
        <v>988</v>
      </c>
      <c r="H44" s="40">
        <v>988</v>
      </c>
      <c r="I44" s="40">
        <v>1039</v>
      </c>
      <c r="J44" s="37">
        <v>1005</v>
      </c>
      <c r="K44" s="37">
        <v>1030</v>
      </c>
      <c r="L44" s="40">
        <v>1055</v>
      </c>
      <c r="M44" s="40">
        <v>1039</v>
      </c>
      <c r="N44" s="40">
        <v>0</v>
      </c>
      <c r="O44" s="40">
        <v>0</v>
      </c>
      <c r="P44" s="40">
        <v>0</v>
      </c>
      <c r="Q44" s="37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37">
        <v>0</v>
      </c>
      <c r="Y44" s="40">
        <v>0</v>
      </c>
      <c r="Z44" s="40">
        <v>0</v>
      </c>
      <c r="AA44" s="40">
        <v>0</v>
      </c>
      <c r="AB44" s="40">
        <v>0</v>
      </c>
      <c r="AC44" s="40">
        <v>0</v>
      </c>
      <c r="AD44" s="40">
        <v>754</v>
      </c>
      <c r="AE44" s="37">
        <v>997</v>
      </c>
      <c r="AF44" s="40">
        <v>921</v>
      </c>
      <c r="AG44" s="40">
        <v>980</v>
      </c>
      <c r="AH44" s="39">
        <f t="shared" si="2"/>
        <v>13979</v>
      </c>
      <c r="AI44" s="3"/>
      <c r="AJ44" s="3"/>
    </row>
    <row r="45" spans="1:37">
      <c r="A45" s="68">
        <v>37</v>
      </c>
      <c r="B45" s="69" t="s">
        <v>46</v>
      </c>
      <c r="C45" s="37">
        <v>779</v>
      </c>
      <c r="D45" s="37">
        <v>796</v>
      </c>
      <c r="E45" s="37">
        <v>779</v>
      </c>
      <c r="F45" s="40">
        <v>746</v>
      </c>
      <c r="G45" s="40">
        <v>963</v>
      </c>
      <c r="H45" s="40">
        <v>972</v>
      </c>
      <c r="I45" s="40">
        <v>1022</v>
      </c>
      <c r="J45" s="37">
        <v>972</v>
      </c>
      <c r="K45" s="37">
        <v>1030</v>
      </c>
      <c r="L45" s="40">
        <v>1014</v>
      </c>
      <c r="M45" s="40">
        <v>1014</v>
      </c>
      <c r="N45" s="40">
        <v>0</v>
      </c>
      <c r="O45" s="40">
        <v>0</v>
      </c>
      <c r="P45" s="40">
        <v>0</v>
      </c>
      <c r="Q45" s="37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37">
        <v>0</v>
      </c>
      <c r="Y45" s="40">
        <v>0</v>
      </c>
      <c r="Z45" s="40">
        <v>0</v>
      </c>
      <c r="AA45" s="40">
        <v>0</v>
      </c>
      <c r="AB45" s="40">
        <v>0</v>
      </c>
      <c r="AC45" s="40">
        <v>0</v>
      </c>
      <c r="AD45" s="40">
        <v>746</v>
      </c>
      <c r="AE45" s="37">
        <v>972</v>
      </c>
      <c r="AF45" s="40">
        <v>938</v>
      </c>
      <c r="AG45" s="40">
        <v>963</v>
      </c>
      <c r="AH45" s="39">
        <f>SUM(C45:AG45)</f>
        <v>13706</v>
      </c>
      <c r="AI45" s="3"/>
      <c r="AJ45" s="3"/>
    </row>
    <row r="46" spans="1:37">
      <c r="A46" s="68">
        <v>38</v>
      </c>
      <c r="B46" s="69" t="s">
        <v>47</v>
      </c>
      <c r="C46" s="37">
        <v>796</v>
      </c>
      <c r="D46" s="37">
        <v>796</v>
      </c>
      <c r="E46" s="37">
        <v>804</v>
      </c>
      <c r="F46" s="40">
        <v>796</v>
      </c>
      <c r="G46" s="40">
        <v>955</v>
      </c>
      <c r="H46" s="40">
        <v>988</v>
      </c>
      <c r="I46" s="40">
        <v>1072</v>
      </c>
      <c r="J46" s="37">
        <v>1039</v>
      </c>
      <c r="K46" s="37">
        <v>1039</v>
      </c>
      <c r="L46" s="40">
        <v>1039</v>
      </c>
      <c r="M46" s="40">
        <v>1072</v>
      </c>
      <c r="N46" s="40">
        <v>0</v>
      </c>
      <c r="O46" s="40">
        <v>0</v>
      </c>
      <c r="P46" s="40">
        <v>0</v>
      </c>
      <c r="Q46" s="37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37">
        <v>0</v>
      </c>
      <c r="Y46" s="40">
        <v>0</v>
      </c>
      <c r="Z46" s="40">
        <v>0</v>
      </c>
      <c r="AA46" s="40">
        <v>0</v>
      </c>
      <c r="AB46" s="40">
        <v>0</v>
      </c>
      <c r="AC46" s="40">
        <v>0</v>
      </c>
      <c r="AD46" s="40">
        <v>863</v>
      </c>
      <c r="AE46" s="37">
        <v>997</v>
      </c>
      <c r="AF46" s="40">
        <v>988</v>
      </c>
      <c r="AG46" s="40">
        <v>988</v>
      </c>
      <c r="AH46" s="39">
        <f t="shared" si="2"/>
        <v>14232</v>
      </c>
      <c r="AI46" s="3"/>
      <c r="AJ46" s="3"/>
    </row>
    <row r="47" spans="1:37">
      <c r="A47" s="68">
        <v>39</v>
      </c>
      <c r="B47" s="69" t="s">
        <v>48</v>
      </c>
      <c r="C47" s="37">
        <v>746</v>
      </c>
      <c r="D47" s="37">
        <v>737</v>
      </c>
      <c r="E47" s="37">
        <v>720</v>
      </c>
      <c r="F47" s="40">
        <v>712</v>
      </c>
      <c r="G47" s="40">
        <v>972</v>
      </c>
      <c r="H47" s="40">
        <v>938</v>
      </c>
      <c r="I47" s="40">
        <v>1014</v>
      </c>
      <c r="J47" s="37">
        <v>963</v>
      </c>
      <c r="K47" s="37">
        <v>980</v>
      </c>
      <c r="L47" s="40">
        <v>988</v>
      </c>
      <c r="M47" s="40">
        <v>1022</v>
      </c>
      <c r="N47" s="40">
        <v>0</v>
      </c>
      <c r="O47" s="40">
        <v>0</v>
      </c>
      <c r="P47" s="40">
        <v>0</v>
      </c>
      <c r="Q47" s="37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37">
        <v>0</v>
      </c>
      <c r="Y47" s="40">
        <v>0</v>
      </c>
      <c r="Z47" s="40">
        <v>0</v>
      </c>
      <c r="AA47" s="40">
        <v>0</v>
      </c>
      <c r="AB47" s="40">
        <v>0</v>
      </c>
      <c r="AC47" s="40">
        <v>0</v>
      </c>
      <c r="AD47" s="40">
        <v>787</v>
      </c>
      <c r="AE47" s="37">
        <v>930</v>
      </c>
      <c r="AF47" s="40">
        <v>930</v>
      </c>
      <c r="AG47" s="40">
        <v>955</v>
      </c>
      <c r="AH47" s="39">
        <f t="shared" si="2"/>
        <v>13394</v>
      </c>
      <c r="AI47" s="3"/>
      <c r="AJ47" s="3"/>
      <c r="AK47" s="41"/>
    </row>
    <row r="48" spans="1:37">
      <c r="A48" s="68">
        <v>40</v>
      </c>
      <c r="B48" s="69" t="s">
        <v>49</v>
      </c>
      <c r="C48" s="37">
        <v>762</v>
      </c>
      <c r="D48" s="37">
        <v>796</v>
      </c>
      <c r="E48" s="37">
        <v>762</v>
      </c>
      <c r="F48" s="40">
        <v>737</v>
      </c>
      <c r="G48" s="40">
        <v>963</v>
      </c>
      <c r="H48" s="40">
        <v>905</v>
      </c>
      <c r="I48" s="40">
        <v>938</v>
      </c>
      <c r="J48" s="37">
        <v>972</v>
      </c>
      <c r="K48" s="37">
        <v>1072</v>
      </c>
      <c r="L48" s="40">
        <v>997</v>
      </c>
      <c r="M48" s="40">
        <v>1030</v>
      </c>
      <c r="N48" s="40">
        <v>0</v>
      </c>
      <c r="O48" s="40">
        <v>0</v>
      </c>
      <c r="P48" s="40">
        <v>0</v>
      </c>
      <c r="Q48" s="37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37">
        <v>0</v>
      </c>
      <c r="Y48" s="40">
        <v>0</v>
      </c>
      <c r="Z48" s="40">
        <v>0</v>
      </c>
      <c r="AA48" s="40">
        <v>0</v>
      </c>
      <c r="AB48" s="40">
        <v>0</v>
      </c>
      <c r="AC48" s="40">
        <v>0</v>
      </c>
      <c r="AD48" s="40">
        <v>779</v>
      </c>
      <c r="AE48" s="37">
        <v>913</v>
      </c>
      <c r="AF48" s="40">
        <v>955</v>
      </c>
      <c r="AG48" s="40">
        <v>913</v>
      </c>
      <c r="AH48" s="39">
        <f t="shared" si="2"/>
        <v>13494</v>
      </c>
      <c r="AI48" s="3"/>
      <c r="AJ48" s="3"/>
    </row>
    <row r="49" spans="1:37">
      <c r="A49" s="68">
        <v>41</v>
      </c>
      <c r="B49" s="69" t="s">
        <v>50</v>
      </c>
      <c r="C49" s="37">
        <v>854</v>
      </c>
      <c r="D49" s="37">
        <v>813</v>
      </c>
      <c r="E49" s="37">
        <v>829</v>
      </c>
      <c r="F49" s="40">
        <v>779</v>
      </c>
      <c r="G49" s="40">
        <v>1030</v>
      </c>
      <c r="H49" s="40">
        <v>938</v>
      </c>
      <c r="I49" s="40">
        <v>1055</v>
      </c>
      <c r="J49" s="37">
        <v>1014</v>
      </c>
      <c r="K49" s="37">
        <v>1055</v>
      </c>
      <c r="L49" s="40">
        <v>972</v>
      </c>
      <c r="M49" s="40">
        <v>1039</v>
      </c>
      <c r="N49" s="40">
        <v>0</v>
      </c>
      <c r="O49" s="40">
        <v>0</v>
      </c>
      <c r="P49" s="40">
        <v>0</v>
      </c>
      <c r="Q49" s="37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37">
        <v>0</v>
      </c>
      <c r="Y49" s="40">
        <v>0</v>
      </c>
      <c r="Z49" s="40">
        <v>0</v>
      </c>
      <c r="AA49" s="40">
        <v>0</v>
      </c>
      <c r="AB49" s="40">
        <v>0</v>
      </c>
      <c r="AC49" s="40">
        <v>0</v>
      </c>
      <c r="AD49" s="40">
        <v>821</v>
      </c>
      <c r="AE49" s="37">
        <v>930</v>
      </c>
      <c r="AF49" s="40">
        <v>980</v>
      </c>
      <c r="AG49" s="40">
        <v>972</v>
      </c>
      <c r="AH49" s="39">
        <f t="shared" si="2"/>
        <v>14081</v>
      </c>
      <c r="AI49" s="3"/>
      <c r="AJ49" s="3"/>
    </row>
    <row r="50" spans="1:37">
      <c r="A50" s="68">
        <v>42</v>
      </c>
      <c r="B50" s="69" t="s">
        <v>51</v>
      </c>
      <c r="C50" s="37">
        <v>796</v>
      </c>
      <c r="D50" s="37">
        <v>821</v>
      </c>
      <c r="E50" s="37">
        <v>838</v>
      </c>
      <c r="F50" s="40">
        <v>796</v>
      </c>
      <c r="G50" s="40">
        <v>1039</v>
      </c>
      <c r="H50" s="40">
        <v>963</v>
      </c>
      <c r="I50" s="40">
        <v>1039</v>
      </c>
      <c r="J50" s="37">
        <v>1039</v>
      </c>
      <c r="K50" s="37">
        <v>1039</v>
      </c>
      <c r="L50" s="40">
        <v>988</v>
      </c>
      <c r="M50" s="40">
        <v>1072</v>
      </c>
      <c r="N50" s="40">
        <v>0</v>
      </c>
      <c r="O50" s="40">
        <v>0</v>
      </c>
      <c r="P50" s="40">
        <v>0</v>
      </c>
      <c r="Q50" s="37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37">
        <v>0</v>
      </c>
      <c r="Y50" s="40">
        <v>0</v>
      </c>
      <c r="Z50" s="40">
        <v>0</v>
      </c>
      <c r="AA50" s="40">
        <v>0</v>
      </c>
      <c r="AB50" s="40">
        <v>0</v>
      </c>
      <c r="AC50" s="40">
        <v>0</v>
      </c>
      <c r="AD50" s="40">
        <v>787</v>
      </c>
      <c r="AE50" s="37">
        <v>997</v>
      </c>
      <c r="AF50" s="40">
        <v>1030</v>
      </c>
      <c r="AG50" s="40">
        <v>997</v>
      </c>
      <c r="AH50" s="39">
        <f t="shared" si="2"/>
        <v>14241</v>
      </c>
      <c r="AI50" s="3"/>
      <c r="AJ50" s="3"/>
    </row>
    <row r="51" spans="1:37">
      <c r="A51" s="68">
        <v>43</v>
      </c>
      <c r="B51" s="69" t="s">
        <v>52</v>
      </c>
      <c r="C51" s="37">
        <v>838</v>
      </c>
      <c r="D51" s="37">
        <v>804</v>
      </c>
      <c r="E51" s="37">
        <v>838</v>
      </c>
      <c r="F51" s="40">
        <v>854</v>
      </c>
      <c r="G51" s="40">
        <v>997</v>
      </c>
      <c r="H51" s="40">
        <v>1022</v>
      </c>
      <c r="I51" s="40">
        <v>1106</v>
      </c>
      <c r="J51" s="37">
        <v>1047</v>
      </c>
      <c r="K51" s="37">
        <v>1055</v>
      </c>
      <c r="L51" s="40">
        <v>988</v>
      </c>
      <c r="M51" s="40">
        <v>1106</v>
      </c>
      <c r="N51" s="40">
        <v>0</v>
      </c>
      <c r="O51" s="40">
        <v>0</v>
      </c>
      <c r="P51" s="40">
        <v>0</v>
      </c>
      <c r="Q51" s="37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37">
        <v>0</v>
      </c>
      <c r="Y51" s="40">
        <v>0</v>
      </c>
      <c r="Z51" s="40">
        <v>0</v>
      </c>
      <c r="AA51" s="40">
        <v>0</v>
      </c>
      <c r="AB51" s="40">
        <v>0</v>
      </c>
      <c r="AC51" s="40">
        <v>0</v>
      </c>
      <c r="AD51" s="40">
        <v>821</v>
      </c>
      <c r="AE51" s="37">
        <v>980</v>
      </c>
      <c r="AF51" s="40">
        <v>1005</v>
      </c>
      <c r="AG51" s="40">
        <v>1005</v>
      </c>
      <c r="AH51" s="39">
        <f t="shared" si="2"/>
        <v>14466</v>
      </c>
      <c r="AI51" s="3"/>
      <c r="AJ51" s="3"/>
    </row>
    <row r="52" spans="1:37">
      <c r="A52" s="68">
        <v>44</v>
      </c>
      <c r="B52" s="69" t="s">
        <v>53</v>
      </c>
      <c r="C52" s="37">
        <v>804</v>
      </c>
      <c r="D52" s="37">
        <v>746</v>
      </c>
      <c r="E52" s="37">
        <v>829</v>
      </c>
      <c r="F52" s="40">
        <v>854</v>
      </c>
      <c r="G52" s="40">
        <v>1005</v>
      </c>
      <c r="H52" s="40">
        <v>1005</v>
      </c>
      <c r="I52" s="40">
        <v>1047</v>
      </c>
      <c r="J52" s="37">
        <v>1097</v>
      </c>
      <c r="K52" s="37">
        <v>1030</v>
      </c>
      <c r="L52" s="40">
        <v>1022</v>
      </c>
      <c r="M52" s="40">
        <v>1064</v>
      </c>
      <c r="N52" s="40">
        <v>0</v>
      </c>
      <c r="O52" s="40">
        <v>0</v>
      </c>
      <c r="P52" s="40">
        <v>0</v>
      </c>
      <c r="Q52" s="37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37">
        <v>0</v>
      </c>
      <c r="Y52" s="40">
        <v>0</v>
      </c>
      <c r="Z52" s="40">
        <v>0</v>
      </c>
      <c r="AA52" s="40">
        <v>0</v>
      </c>
      <c r="AB52" s="40">
        <v>0</v>
      </c>
      <c r="AC52" s="40">
        <v>0</v>
      </c>
      <c r="AD52" s="40">
        <v>821</v>
      </c>
      <c r="AE52" s="37">
        <v>988</v>
      </c>
      <c r="AF52" s="40">
        <v>955</v>
      </c>
      <c r="AG52" s="40">
        <v>1030</v>
      </c>
      <c r="AH52" s="39">
        <f t="shared" si="2"/>
        <v>14297</v>
      </c>
      <c r="AI52" s="3"/>
      <c r="AJ52" s="3"/>
    </row>
    <row r="53" spans="1:37">
      <c r="A53" s="34">
        <v>45</v>
      </c>
      <c r="B53" s="35" t="s">
        <v>54</v>
      </c>
      <c r="C53" s="36">
        <v>821</v>
      </c>
      <c r="D53" s="37">
        <v>804</v>
      </c>
      <c r="E53" s="37">
        <v>846</v>
      </c>
      <c r="F53" s="37">
        <v>821</v>
      </c>
      <c r="G53" s="37">
        <v>1005</v>
      </c>
      <c r="H53" s="37">
        <v>1039</v>
      </c>
      <c r="I53" s="37">
        <v>1055</v>
      </c>
      <c r="J53" s="37">
        <v>1081</v>
      </c>
      <c r="K53" s="37">
        <v>1081</v>
      </c>
      <c r="L53" s="37">
        <v>1014</v>
      </c>
      <c r="M53" s="37">
        <v>1022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787</v>
      </c>
      <c r="AE53" s="37">
        <v>988</v>
      </c>
      <c r="AF53" s="37">
        <v>1030</v>
      </c>
      <c r="AG53" s="37">
        <v>980</v>
      </c>
      <c r="AH53" s="39">
        <f t="shared" si="2"/>
        <v>14374</v>
      </c>
      <c r="AI53" s="3"/>
      <c r="AJ53" s="3"/>
    </row>
    <row r="54" spans="1:37">
      <c r="A54" s="34">
        <v>46</v>
      </c>
      <c r="B54" s="35" t="s">
        <v>55</v>
      </c>
      <c r="C54" s="36">
        <v>829</v>
      </c>
      <c r="D54" s="37">
        <v>796</v>
      </c>
      <c r="E54" s="37">
        <v>796</v>
      </c>
      <c r="F54" s="37">
        <v>829</v>
      </c>
      <c r="G54" s="37">
        <v>1022</v>
      </c>
      <c r="H54" s="37">
        <v>997</v>
      </c>
      <c r="I54" s="37">
        <v>1030</v>
      </c>
      <c r="J54" s="37">
        <v>1047</v>
      </c>
      <c r="K54" s="37">
        <v>1047</v>
      </c>
      <c r="L54" s="37">
        <v>1022</v>
      </c>
      <c r="M54" s="37">
        <v>1072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  <c r="Z54" s="37">
        <v>0</v>
      </c>
      <c r="AA54" s="37">
        <v>0</v>
      </c>
      <c r="AB54" s="37">
        <v>0</v>
      </c>
      <c r="AC54" s="37">
        <v>0</v>
      </c>
      <c r="AD54" s="37">
        <v>779</v>
      </c>
      <c r="AE54" s="37">
        <v>980</v>
      </c>
      <c r="AF54" s="37">
        <v>980</v>
      </c>
      <c r="AG54" s="37">
        <v>1014</v>
      </c>
      <c r="AH54" s="39">
        <f t="shared" si="2"/>
        <v>14240</v>
      </c>
      <c r="AI54" s="3"/>
      <c r="AJ54" s="3"/>
    </row>
    <row r="55" spans="1:37">
      <c r="A55" s="34">
        <v>47</v>
      </c>
      <c r="B55" s="35" t="s">
        <v>56</v>
      </c>
      <c r="C55" s="36">
        <v>779</v>
      </c>
      <c r="D55" s="37">
        <v>687</v>
      </c>
      <c r="E55" s="37">
        <v>779</v>
      </c>
      <c r="F55" s="37">
        <v>813</v>
      </c>
      <c r="G55" s="37">
        <v>988</v>
      </c>
      <c r="H55" s="37">
        <v>997</v>
      </c>
      <c r="I55" s="37">
        <v>997</v>
      </c>
      <c r="J55" s="37">
        <v>1005</v>
      </c>
      <c r="K55" s="37">
        <v>988</v>
      </c>
      <c r="L55" s="37">
        <v>1055</v>
      </c>
      <c r="M55" s="37">
        <v>1005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>
        <v>0</v>
      </c>
      <c r="X55" s="37">
        <v>0</v>
      </c>
      <c r="Y55" s="37">
        <v>0</v>
      </c>
      <c r="Z55" s="37">
        <v>0</v>
      </c>
      <c r="AA55" s="37">
        <v>0</v>
      </c>
      <c r="AB55" s="37">
        <v>0</v>
      </c>
      <c r="AC55" s="37">
        <v>0</v>
      </c>
      <c r="AD55" s="37">
        <v>779</v>
      </c>
      <c r="AE55" s="37">
        <v>938</v>
      </c>
      <c r="AF55" s="37">
        <v>963</v>
      </c>
      <c r="AG55" s="37">
        <v>972</v>
      </c>
      <c r="AH55" s="39">
        <f t="shared" si="2"/>
        <v>13745</v>
      </c>
      <c r="AI55" s="3"/>
      <c r="AJ55" s="3"/>
    </row>
    <row r="56" spans="1:37" ht="14.25" thickBot="1">
      <c r="A56" s="42">
        <v>48</v>
      </c>
      <c r="B56" s="43" t="s">
        <v>57</v>
      </c>
      <c r="C56" s="44">
        <v>813</v>
      </c>
      <c r="D56" s="45">
        <v>796</v>
      </c>
      <c r="E56" s="45">
        <v>796</v>
      </c>
      <c r="F56" s="45">
        <v>838</v>
      </c>
      <c r="G56" s="45">
        <v>1014</v>
      </c>
      <c r="H56" s="45">
        <v>1005</v>
      </c>
      <c r="I56" s="45">
        <v>1030</v>
      </c>
      <c r="J56" s="45">
        <v>1014</v>
      </c>
      <c r="K56" s="45">
        <v>980</v>
      </c>
      <c r="L56" s="45">
        <v>1064</v>
      </c>
      <c r="M56" s="45">
        <v>1047</v>
      </c>
      <c r="N56" s="45">
        <v>0</v>
      </c>
      <c r="O56" s="45">
        <v>0</v>
      </c>
      <c r="P56" s="45">
        <v>0</v>
      </c>
      <c r="Q56" s="45">
        <v>0</v>
      </c>
      <c r="R56" s="45">
        <v>0</v>
      </c>
      <c r="S56" s="45">
        <v>0</v>
      </c>
      <c r="T56" s="45">
        <v>0</v>
      </c>
      <c r="U56" s="45">
        <v>0</v>
      </c>
      <c r="V56" s="45">
        <v>0</v>
      </c>
      <c r="W56" s="45">
        <v>0</v>
      </c>
      <c r="X56" s="45">
        <v>0</v>
      </c>
      <c r="Y56" s="45">
        <v>0</v>
      </c>
      <c r="Z56" s="45">
        <v>0</v>
      </c>
      <c r="AA56" s="45">
        <v>0</v>
      </c>
      <c r="AB56" s="45">
        <v>0</v>
      </c>
      <c r="AC56" s="45">
        <v>0</v>
      </c>
      <c r="AD56" s="45">
        <v>796</v>
      </c>
      <c r="AE56" s="45">
        <v>963</v>
      </c>
      <c r="AF56" s="45">
        <v>963</v>
      </c>
      <c r="AG56" s="45">
        <v>980</v>
      </c>
      <c r="AH56" s="47">
        <f t="shared" si="2"/>
        <v>14099</v>
      </c>
      <c r="AI56" s="3"/>
      <c r="AJ56" s="3"/>
    </row>
    <row r="57" spans="1:37">
      <c r="A57" s="97" t="s">
        <v>58</v>
      </c>
      <c r="B57" s="98"/>
      <c r="C57" s="48">
        <f>SUM(C9:C56)</f>
        <v>37862</v>
      </c>
      <c r="D57" s="49">
        <f t="shared" ref="D57:AG57" si="3">SUM(D9:D56)</f>
        <v>37927</v>
      </c>
      <c r="E57" s="49">
        <f t="shared" si="3"/>
        <v>38182</v>
      </c>
      <c r="F57" s="49">
        <f t="shared" si="3"/>
        <v>38140</v>
      </c>
      <c r="G57" s="49">
        <f t="shared" si="3"/>
        <v>43501</v>
      </c>
      <c r="H57" s="49">
        <f t="shared" si="3"/>
        <v>46960</v>
      </c>
      <c r="I57" s="49">
        <f t="shared" si="3"/>
        <v>47484</v>
      </c>
      <c r="J57" s="49">
        <f t="shared" si="3"/>
        <v>49229</v>
      </c>
      <c r="K57" s="50">
        <f t="shared" si="3"/>
        <v>48579</v>
      </c>
      <c r="L57" s="49">
        <f t="shared" si="3"/>
        <v>48349</v>
      </c>
      <c r="M57" s="49">
        <f t="shared" si="3"/>
        <v>48466</v>
      </c>
      <c r="N57" s="49">
        <f t="shared" si="3"/>
        <v>31127</v>
      </c>
      <c r="O57" s="49">
        <f t="shared" si="3"/>
        <v>0</v>
      </c>
      <c r="P57" s="49">
        <f t="shared" si="3"/>
        <v>0</v>
      </c>
      <c r="Q57" s="49">
        <f t="shared" si="3"/>
        <v>0</v>
      </c>
      <c r="R57" s="49">
        <f t="shared" si="3"/>
        <v>0</v>
      </c>
      <c r="S57" s="49">
        <f t="shared" si="3"/>
        <v>0</v>
      </c>
      <c r="T57" s="49">
        <f t="shared" si="3"/>
        <v>0</v>
      </c>
      <c r="U57" s="49">
        <f t="shared" si="3"/>
        <v>0</v>
      </c>
      <c r="V57" s="49">
        <f t="shared" si="3"/>
        <v>0</v>
      </c>
      <c r="W57" s="49">
        <f t="shared" si="3"/>
        <v>0</v>
      </c>
      <c r="X57" s="49">
        <f t="shared" si="3"/>
        <v>0</v>
      </c>
      <c r="Y57" s="49">
        <f t="shared" si="3"/>
        <v>0</v>
      </c>
      <c r="Z57" s="49">
        <f t="shared" si="3"/>
        <v>0</v>
      </c>
      <c r="AA57" s="49">
        <f t="shared" si="3"/>
        <v>0</v>
      </c>
      <c r="AB57" s="49">
        <f t="shared" si="3"/>
        <v>0</v>
      </c>
      <c r="AC57" s="49">
        <f t="shared" si="3"/>
        <v>0</v>
      </c>
      <c r="AD57" s="49">
        <f t="shared" si="3"/>
        <v>22961</v>
      </c>
      <c r="AE57" s="49">
        <f t="shared" si="3"/>
        <v>41188</v>
      </c>
      <c r="AF57" s="49">
        <f t="shared" si="3"/>
        <v>45925</v>
      </c>
      <c r="AG57" s="49">
        <f t="shared" si="3"/>
        <v>46470</v>
      </c>
      <c r="AH57" s="51">
        <f>SUM(AH9:AH56)</f>
        <v>672350</v>
      </c>
      <c r="AI57" s="52">
        <f>SUM(C57:AG57)</f>
        <v>672350</v>
      </c>
      <c r="AJ57" s="3"/>
    </row>
    <row r="58" spans="1:37" ht="14.25" thickBot="1">
      <c r="A58" s="99" t="s">
        <v>59</v>
      </c>
      <c r="B58" s="100"/>
      <c r="C58" s="53">
        <f>+SUM(C25:C52)*C$7</f>
        <v>0</v>
      </c>
      <c r="D58" s="53">
        <f>+SUM(D25:D52)*D$7</f>
        <v>0</v>
      </c>
      <c r="E58" s="53">
        <f t="shared" ref="E58:AD58" si="4">+SUM(E25:E52)*E$7</f>
        <v>0</v>
      </c>
      <c r="F58" s="53">
        <f t="shared" si="4"/>
        <v>22124</v>
      </c>
      <c r="G58" s="53">
        <f t="shared" si="4"/>
        <v>26830</v>
      </c>
      <c r="H58" s="53">
        <f t="shared" si="4"/>
        <v>27317</v>
      </c>
      <c r="I58" s="53">
        <f t="shared" si="4"/>
        <v>28111</v>
      </c>
      <c r="J58" s="53">
        <f t="shared" si="4"/>
        <v>0</v>
      </c>
      <c r="K58" s="53">
        <f t="shared" si="4"/>
        <v>0</v>
      </c>
      <c r="L58" s="53">
        <f t="shared" si="4"/>
        <v>28313</v>
      </c>
      <c r="M58" s="53">
        <f t="shared" si="4"/>
        <v>28429</v>
      </c>
      <c r="N58" s="53">
        <f t="shared" si="4"/>
        <v>14718</v>
      </c>
      <c r="O58" s="53">
        <f t="shared" si="4"/>
        <v>0</v>
      </c>
      <c r="P58" s="53">
        <f t="shared" si="4"/>
        <v>0</v>
      </c>
      <c r="Q58" s="53">
        <f t="shared" si="4"/>
        <v>0</v>
      </c>
      <c r="R58" s="53">
        <f t="shared" si="4"/>
        <v>0</v>
      </c>
      <c r="S58" s="53">
        <f t="shared" si="4"/>
        <v>0</v>
      </c>
      <c r="T58" s="53">
        <f t="shared" si="4"/>
        <v>0</v>
      </c>
      <c r="U58" s="53">
        <f t="shared" si="4"/>
        <v>0</v>
      </c>
      <c r="V58" s="53">
        <f t="shared" si="4"/>
        <v>0</v>
      </c>
      <c r="W58" s="53">
        <f t="shared" si="4"/>
        <v>0</v>
      </c>
      <c r="X58" s="53">
        <f t="shared" si="4"/>
        <v>0</v>
      </c>
      <c r="Y58" s="53">
        <f t="shared" si="4"/>
        <v>0</v>
      </c>
      <c r="Z58" s="53">
        <f t="shared" si="4"/>
        <v>0</v>
      </c>
      <c r="AA58" s="53">
        <f t="shared" si="4"/>
        <v>0</v>
      </c>
      <c r="AB58" s="53">
        <f t="shared" si="4"/>
        <v>0</v>
      </c>
      <c r="AC58" s="53">
        <f t="shared" si="4"/>
        <v>0</v>
      </c>
      <c r="AD58" s="53">
        <f t="shared" si="4"/>
        <v>19820</v>
      </c>
      <c r="AE58" s="53">
        <f>+SUM(AE25:AE52)*AE$7</f>
        <v>0</v>
      </c>
      <c r="AF58" s="53">
        <f>+SUM(AF25:AF52)*AF$7</f>
        <v>26752</v>
      </c>
      <c r="AG58" s="53">
        <f>+SUM(AG25:AG52)*AG$7</f>
        <v>27288</v>
      </c>
      <c r="AH58" s="66">
        <f>SUM(C58:AG58)</f>
        <v>249702</v>
      </c>
      <c r="AI58" s="52">
        <f>AH58</f>
        <v>249702</v>
      </c>
      <c r="AJ58" s="54"/>
      <c r="AK58" s="54"/>
    </row>
    <row r="59" spans="1:37">
      <c r="A59" s="99" t="s">
        <v>60</v>
      </c>
      <c r="B59" s="100"/>
      <c r="C59" s="53">
        <f>IF(C58=0,SUM(C25:C52),0)</f>
        <v>22029</v>
      </c>
      <c r="D59" s="53">
        <f>IF(D58=0,SUM(D25:D52),0)</f>
        <v>22296</v>
      </c>
      <c r="E59" s="53">
        <f t="shared" ref="E59:AD59" si="5">IF(E58=0,SUM(E25:E52),0)</f>
        <v>22501</v>
      </c>
      <c r="F59" s="53">
        <f t="shared" si="5"/>
        <v>0</v>
      </c>
      <c r="G59" s="53">
        <f t="shared" si="5"/>
        <v>0</v>
      </c>
      <c r="H59" s="53">
        <f t="shared" si="5"/>
        <v>0</v>
      </c>
      <c r="I59" s="53">
        <f t="shared" si="5"/>
        <v>0</v>
      </c>
      <c r="J59" s="53">
        <f t="shared" si="5"/>
        <v>28723</v>
      </c>
      <c r="K59" s="53">
        <f t="shared" si="5"/>
        <v>28611</v>
      </c>
      <c r="L59" s="53">
        <f t="shared" si="5"/>
        <v>0</v>
      </c>
      <c r="M59" s="53">
        <f t="shared" si="5"/>
        <v>0</v>
      </c>
      <c r="N59" s="53">
        <f t="shared" si="5"/>
        <v>0</v>
      </c>
      <c r="O59" s="53">
        <f t="shared" si="5"/>
        <v>0</v>
      </c>
      <c r="P59" s="53">
        <f t="shared" si="5"/>
        <v>0</v>
      </c>
      <c r="Q59" s="53">
        <f t="shared" si="5"/>
        <v>0</v>
      </c>
      <c r="R59" s="53">
        <f t="shared" si="5"/>
        <v>0</v>
      </c>
      <c r="S59" s="53">
        <f t="shared" si="5"/>
        <v>0</v>
      </c>
      <c r="T59" s="53">
        <f t="shared" si="5"/>
        <v>0</v>
      </c>
      <c r="U59" s="53">
        <f t="shared" si="5"/>
        <v>0</v>
      </c>
      <c r="V59" s="53">
        <f t="shared" si="5"/>
        <v>0</v>
      </c>
      <c r="W59" s="53">
        <f t="shared" si="5"/>
        <v>0</v>
      </c>
      <c r="X59" s="53">
        <f t="shared" si="5"/>
        <v>0</v>
      </c>
      <c r="Y59" s="53">
        <f t="shared" si="5"/>
        <v>0</v>
      </c>
      <c r="Z59" s="53">
        <f t="shared" si="5"/>
        <v>0</v>
      </c>
      <c r="AA59" s="53">
        <f t="shared" si="5"/>
        <v>0</v>
      </c>
      <c r="AB59" s="53">
        <f t="shared" si="5"/>
        <v>0</v>
      </c>
      <c r="AC59" s="53">
        <f t="shared" si="5"/>
        <v>0</v>
      </c>
      <c r="AD59" s="53">
        <f t="shared" si="5"/>
        <v>0</v>
      </c>
      <c r="AE59" s="53">
        <f>IF(AE58=0,SUM(AE25:AE52),0)</f>
        <v>25055</v>
      </c>
      <c r="AF59" s="53">
        <f>IF(AF58=0,SUM(AF25:AF52),0)</f>
        <v>0</v>
      </c>
      <c r="AG59" s="53">
        <f>IF(AG58=0,SUM(AG25:AG52),0)</f>
        <v>0</v>
      </c>
      <c r="AH59" s="66">
        <f>SUM(C59:AG59)</f>
        <v>149215</v>
      </c>
      <c r="AI59" s="55">
        <f>AH59+AH60</f>
        <v>422648</v>
      </c>
      <c r="AK59" s="2"/>
    </row>
    <row r="60" spans="1:37" ht="14.25" thickBot="1">
      <c r="A60" s="101" t="s">
        <v>61</v>
      </c>
      <c r="B60" s="102"/>
      <c r="C60" s="56">
        <f>+C57-C58-C59</f>
        <v>15833</v>
      </c>
      <c r="D60" s="56">
        <f>+D57-D58-D59</f>
        <v>15631</v>
      </c>
      <c r="E60" s="56">
        <f t="shared" ref="E60:AD60" si="6">+E57-E58-E59</f>
        <v>15681</v>
      </c>
      <c r="F60" s="56">
        <f t="shared" si="6"/>
        <v>16016</v>
      </c>
      <c r="G60" s="56">
        <f t="shared" si="6"/>
        <v>16671</v>
      </c>
      <c r="H60" s="56">
        <f>+H57-H58-H59</f>
        <v>19643</v>
      </c>
      <c r="I60" s="56">
        <f t="shared" si="6"/>
        <v>19373</v>
      </c>
      <c r="J60" s="56">
        <f t="shared" si="6"/>
        <v>20506</v>
      </c>
      <c r="K60" s="56">
        <f t="shared" si="6"/>
        <v>19968</v>
      </c>
      <c r="L60" s="56">
        <f t="shared" si="6"/>
        <v>20036</v>
      </c>
      <c r="M60" s="56">
        <f t="shared" si="6"/>
        <v>20037</v>
      </c>
      <c r="N60" s="56">
        <f t="shared" si="6"/>
        <v>16409</v>
      </c>
      <c r="O60" s="56">
        <f t="shared" si="6"/>
        <v>0</v>
      </c>
      <c r="P60" s="56">
        <f t="shared" si="6"/>
        <v>0</v>
      </c>
      <c r="Q60" s="56">
        <f t="shared" si="6"/>
        <v>0</v>
      </c>
      <c r="R60" s="56">
        <f t="shared" si="6"/>
        <v>0</v>
      </c>
      <c r="S60" s="56">
        <f t="shared" si="6"/>
        <v>0</v>
      </c>
      <c r="T60" s="56">
        <f t="shared" si="6"/>
        <v>0</v>
      </c>
      <c r="U60" s="56">
        <f t="shared" si="6"/>
        <v>0</v>
      </c>
      <c r="V60" s="56">
        <f t="shared" si="6"/>
        <v>0</v>
      </c>
      <c r="W60" s="56">
        <f t="shared" si="6"/>
        <v>0</v>
      </c>
      <c r="X60" s="56">
        <f t="shared" si="6"/>
        <v>0</v>
      </c>
      <c r="Y60" s="56">
        <f t="shared" si="6"/>
        <v>0</v>
      </c>
      <c r="Z60" s="56">
        <f t="shared" si="6"/>
        <v>0</v>
      </c>
      <c r="AA60" s="56">
        <f t="shared" si="6"/>
        <v>0</v>
      </c>
      <c r="AB60" s="56">
        <f t="shared" si="6"/>
        <v>0</v>
      </c>
      <c r="AC60" s="56">
        <f t="shared" si="6"/>
        <v>0</v>
      </c>
      <c r="AD60" s="56">
        <f t="shared" si="6"/>
        <v>3141</v>
      </c>
      <c r="AE60" s="56">
        <f>+AE57-AE58-AE59</f>
        <v>16133</v>
      </c>
      <c r="AF60" s="56">
        <f>+AF57-AF58-AF59</f>
        <v>19173</v>
      </c>
      <c r="AG60" s="56">
        <f>+AG57-AG58-AG59</f>
        <v>19182</v>
      </c>
      <c r="AH60" s="67">
        <f>SUM(C60:AG60)</f>
        <v>273433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1106</v>
      </c>
      <c r="AH62" s="1" t="s">
        <v>63</v>
      </c>
    </row>
    <row r="63" spans="1:37" ht="18.75" hidden="1">
      <c r="AF63" s="60" t="s">
        <v>64</v>
      </c>
      <c r="AG63" s="54">
        <f>MIN(C9:AG56)</f>
        <v>0</v>
      </c>
      <c r="AH63" s="1" t="s">
        <v>63</v>
      </c>
    </row>
    <row r="64" spans="1:37" hidden="1"/>
    <row r="65" spans="1:40" hidden="1"/>
    <row r="66" spans="1:40" hidden="1">
      <c r="B66" s="61">
        <v>43143</v>
      </c>
    </row>
    <row r="67" spans="1:40" hidden="1">
      <c r="B67" s="62">
        <v>43180</v>
      </c>
    </row>
    <row r="68" spans="1:40" hidden="1">
      <c r="B68" s="62">
        <v>43220</v>
      </c>
    </row>
    <row r="69" spans="1:40" hidden="1">
      <c r="B69" s="62">
        <v>43221</v>
      </c>
    </row>
    <row r="70" spans="1:40" s="2" customFormat="1" hidden="1">
      <c r="A70" s="3"/>
      <c r="B70" s="62">
        <v>43222</v>
      </c>
      <c r="AK70" s="3"/>
      <c r="AL70" s="3"/>
      <c r="AM70" s="3"/>
      <c r="AN70" s="3"/>
    </row>
    <row r="71" spans="1:40" s="2" customFormat="1" hidden="1">
      <c r="A71" s="3"/>
      <c r="B71" s="62">
        <v>43223</v>
      </c>
      <c r="AK71" s="3"/>
      <c r="AL71" s="3"/>
      <c r="AM71" s="3"/>
      <c r="AN71" s="3"/>
    </row>
    <row r="72" spans="1:40" s="2" customFormat="1" ht="14.25" hidden="1" thickBot="1">
      <c r="A72" s="3"/>
      <c r="B72" s="63">
        <v>43224</v>
      </c>
      <c r="AK72" s="3"/>
      <c r="AL72" s="3"/>
      <c r="AM72" s="3"/>
      <c r="AN72" s="3"/>
    </row>
    <row r="73" spans="1:40" hidden="1"/>
    <row r="74" spans="1:40" hidden="1"/>
  </sheetData>
  <mergeCells count="14">
    <mergeCell ref="A7:B7"/>
    <mergeCell ref="A57:B57"/>
    <mergeCell ref="A58:B58"/>
    <mergeCell ref="A59:B59"/>
    <mergeCell ref="A60:B60"/>
    <mergeCell ref="F2:I2"/>
    <mergeCell ref="O2:AG2"/>
    <mergeCell ref="G4:H4"/>
    <mergeCell ref="P4:Q4"/>
    <mergeCell ref="U4:V4"/>
    <mergeCell ref="Z4:AA4"/>
    <mergeCell ref="AE4:AF4"/>
    <mergeCell ref="K2:N2"/>
    <mergeCell ref="L4:M4"/>
  </mergeCells>
  <phoneticPr fontId="2"/>
  <conditionalFormatting sqref="C7:AG7">
    <cfRule type="cellIs" dxfId="49" priority="3" stopIfTrue="1" operator="equal">
      <formula>0</formula>
    </cfRule>
  </conditionalFormatting>
  <conditionalFormatting sqref="C9:AG60">
    <cfRule type="expression" dxfId="48" priority="5" stopIfTrue="1">
      <formula>+WEEKDAY(#REF!,2)&gt;=6</formula>
    </cfRule>
  </conditionalFormatting>
  <conditionalFormatting sqref="C61:AH61 AJ61">
    <cfRule type="expression" dxfId="47" priority="4" stopIfTrue="1">
      <formula>+WEEKDAY(#REF!,2)&gt;=6</formula>
    </cfRule>
  </conditionalFormatting>
  <conditionalFormatting sqref="AI60">
    <cfRule type="expression" dxfId="46" priority="2" stopIfTrue="1">
      <formula>+WEEKDAY(#REF!,2)&gt;=6</formula>
    </cfRule>
  </conditionalFormatting>
  <conditionalFormatting sqref="AI61">
    <cfRule type="expression" dxfId="45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9C535-D495-4B23-BB94-73432D956E10}">
  <sheetPr>
    <tabColor rgb="FFFFC00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N4" sqref="N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1" t="s">
        <v>84</v>
      </c>
      <c r="G2" s="82"/>
      <c r="H2" s="82"/>
      <c r="I2" s="83"/>
      <c r="K2" s="84" t="s">
        <v>85</v>
      </c>
      <c r="L2" s="85"/>
      <c r="M2" s="85"/>
      <c r="N2" s="86"/>
      <c r="O2" s="84" t="s">
        <v>0</v>
      </c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6"/>
      <c r="AH2" s="3"/>
    </row>
    <row r="3" spans="1:36" ht="19.5" thickBot="1">
      <c r="A3" s="1"/>
      <c r="B3" s="1"/>
      <c r="F3" s="75"/>
      <c r="G3" s="76"/>
      <c r="H3" s="76"/>
      <c r="I3" s="77"/>
      <c r="K3" s="75"/>
      <c r="L3" s="76"/>
      <c r="M3" s="76"/>
      <c r="N3" s="77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87">
        <f>L4+P4</f>
        <v>4380144</v>
      </c>
      <c r="H4" s="88"/>
      <c r="I4" s="8" t="s">
        <v>2</v>
      </c>
      <c r="K4" s="7" t="s">
        <v>1</v>
      </c>
      <c r="L4" s="94">
        <v>2133760</v>
      </c>
      <c r="M4" s="95"/>
      <c r="N4" s="8" t="s">
        <v>2</v>
      </c>
      <c r="O4" s="7" t="s">
        <v>1</v>
      </c>
      <c r="P4" s="89">
        <f>SUM(C57:AG57)</f>
        <v>2246384</v>
      </c>
      <c r="Q4" s="90"/>
      <c r="R4" s="9" t="s">
        <v>2</v>
      </c>
      <c r="S4" s="9"/>
      <c r="T4" s="10" t="s">
        <v>5</v>
      </c>
      <c r="U4" s="91">
        <f>IF(AND(MONTH(A7)&gt;=7,MONTH(A7)&lt;=9),SUM(C58:AG58),0)</f>
        <v>0</v>
      </c>
      <c r="V4" s="92"/>
      <c r="W4" s="11" t="s">
        <v>2</v>
      </c>
      <c r="X4" s="12"/>
      <c r="Y4" s="10" t="s">
        <v>6</v>
      </c>
      <c r="Z4" s="91">
        <f>SUM(C58:AG58)-U4</f>
        <v>1063354</v>
      </c>
      <c r="AA4" s="92"/>
      <c r="AB4" s="11" t="s">
        <v>2</v>
      </c>
      <c r="AC4" s="9"/>
      <c r="AD4" s="10" t="s">
        <v>83</v>
      </c>
      <c r="AE4" s="91">
        <f>SUM(AH59:AH60)</f>
        <v>1183030</v>
      </c>
      <c r="AF4" s="93"/>
      <c r="AG4" s="13" t="s">
        <v>2</v>
      </c>
      <c r="AH4" s="14"/>
    </row>
    <row r="5" spans="1:36" ht="19.5" thickTop="1">
      <c r="A5" s="1"/>
      <c r="B5" s="1"/>
      <c r="F5" s="78"/>
      <c r="G5" s="79"/>
      <c r="H5" s="79"/>
      <c r="I5" s="80"/>
      <c r="K5" s="78"/>
      <c r="L5" s="79"/>
      <c r="M5" s="79"/>
      <c r="N5" s="80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96">
        <v>44958</v>
      </c>
      <c r="B7" s="96"/>
      <c r="C7" s="22">
        <f>IF(OR(WEEKDAY(C$8,1)=1,C$8=$B$66,C$8=$B$67,C$8=$B$68,C$8=$B$69,C$8=$B$70,C$8=$B$71,C$8=$B$72),0,1)</f>
        <v>1</v>
      </c>
      <c r="D7" s="22">
        <f>IF(OR(WEEKDAY(D$8,1)=1,D$8=$B$66,D$8=$B$67,D$8=$B$68,D$8=$B$69,D$8=$B$70,D$8=$B$71,D$8=$B$72),0,1)</f>
        <v>1</v>
      </c>
      <c r="E7" s="22">
        <f t="shared" ref="E7:AG7" si="0">IF(OR(WEEKDAY(E$8,1)=1,E$8=$B$66,E$8=$B$67,E$8=$B$68,E$8=$B$69,E$8=$B$70,E$8=$B$71,E$8=$B$72),0,1)</f>
        <v>1</v>
      </c>
      <c r="F7" s="22">
        <f t="shared" si="0"/>
        <v>1</v>
      </c>
      <c r="G7" s="22">
        <f t="shared" si="0"/>
        <v>0</v>
      </c>
      <c r="H7" s="22">
        <f t="shared" si="0"/>
        <v>1</v>
      </c>
      <c r="I7" s="22">
        <f t="shared" si="0"/>
        <v>1</v>
      </c>
      <c r="J7" s="22">
        <f t="shared" si="0"/>
        <v>1</v>
      </c>
      <c r="K7" s="22">
        <f t="shared" si="0"/>
        <v>1</v>
      </c>
      <c r="L7" s="22">
        <f t="shared" si="0"/>
        <v>1</v>
      </c>
      <c r="M7" s="22">
        <v>0</v>
      </c>
      <c r="N7" s="22">
        <f t="shared" si="0"/>
        <v>0</v>
      </c>
      <c r="O7" s="22">
        <f t="shared" si="0"/>
        <v>1</v>
      </c>
      <c r="P7" s="22">
        <f t="shared" si="0"/>
        <v>1</v>
      </c>
      <c r="Q7" s="22">
        <f t="shared" si="0"/>
        <v>1</v>
      </c>
      <c r="R7" s="22">
        <f t="shared" si="0"/>
        <v>1</v>
      </c>
      <c r="S7" s="22">
        <f t="shared" si="0"/>
        <v>1</v>
      </c>
      <c r="T7" s="22">
        <f t="shared" si="0"/>
        <v>1</v>
      </c>
      <c r="U7" s="22">
        <f t="shared" si="0"/>
        <v>0</v>
      </c>
      <c r="V7" s="22">
        <f t="shared" si="0"/>
        <v>1</v>
      </c>
      <c r="W7" s="22">
        <f t="shared" si="0"/>
        <v>1</v>
      </c>
      <c r="X7" s="22">
        <f t="shared" si="0"/>
        <v>1</v>
      </c>
      <c r="Y7" s="22">
        <v>0</v>
      </c>
      <c r="Z7" s="22">
        <f t="shared" si="0"/>
        <v>1</v>
      </c>
      <c r="AA7" s="22">
        <f t="shared" si="0"/>
        <v>1</v>
      </c>
      <c r="AB7" s="22">
        <f t="shared" si="0"/>
        <v>0</v>
      </c>
      <c r="AC7" s="22">
        <f t="shared" si="0"/>
        <v>1</v>
      </c>
      <c r="AD7" s="22">
        <f t="shared" si="0"/>
        <v>1</v>
      </c>
      <c r="AE7" s="22">
        <f t="shared" si="0"/>
        <v>1</v>
      </c>
      <c r="AF7" s="22">
        <f t="shared" si="0"/>
        <v>1</v>
      </c>
      <c r="AG7" s="22">
        <f t="shared" si="0"/>
        <v>1</v>
      </c>
      <c r="AH7" s="22" t="s">
        <v>7</v>
      </c>
      <c r="AI7" s="3"/>
      <c r="AJ7" s="3"/>
    </row>
    <row r="8" spans="1:36" ht="19.5" thickBot="1">
      <c r="A8" s="23"/>
      <c r="B8" s="24" t="s">
        <v>8</v>
      </c>
      <c r="C8" s="25">
        <f>A7</f>
        <v>44958</v>
      </c>
      <c r="D8" s="25">
        <f>+C8+1</f>
        <v>44959</v>
      </c>
      <c r="E8" s="25">
        <f t="shared" ref="E8:AD8" si="1">+D8+1</f>
        <v>44960</v>
      </c>
      <c r="F8" s="25">
        <f t="shared" si="1"/>
        <v>44961</v>
      </c>
      <c r="G8" s="25">
        <f t="shared" si="1"/>
        <v>44962</v>
      </c>
      <c r="H8" s="25">
        <f t="shared" si="1"/>
        <v>44963</v>
      </c>
      <c r="I8" s="25">
        <f t="shared" si="1"/>
        <v>44964</v>
      </c>
      <c r="J8" s="25">
        <f t="shared" si="1"/>
        <v>44965</v>
      </c>
      <c r="K8" s="25">
        <f t="shared" si="1"/>
        <v>44966</v>
      </c>
      <c r="L8" s="25">
        <f t="shared" si="1"/>
        <v>44967</v>
      </c>
      <c r="M8" s="25">
        <f t="shared" si="1"/>
        <v>44968</v>
      </c>
      <c r="N8" s="25">
        <f t="shared" si="1"/>
        <v>44969</v>
      </c>
      <c r="O8" s="25">
        <f t="shared" si="1"/>
        <v>44970</v>
      </c>
      <c r="P8" s="25">
        <f t="shared" si="1"/>
        <v>44971</v>
      </c>
      <c r="Q8" s="25">
        <f t="shared" si="1"/>
        <v>44972</v>
      </c>
      <c r="R8" s="25">
        <f t="shared" si="1"/>
        <v>44973</v>
      </c>
      <c r="S8" s="25">
        <f t="shared" si="1"/>
        <v>44974</v>
      </c>
      <c r="T8" s="25">
        <f t="shared" si="1"/>
        <v>44975</v>
      </c>
      <c r="U8" s="25">
        <f t="shared" si="1"/>
        <v>44976</v>
      </c>
      <c r="V8" s="25">
        <f t="shared" si="1"/>
        <v>44977</v>
      </c>
      <c r="W8" s="25">
        <f t="shared" si="1"/>
        <v>44978</v>
      </c>
      <c r="X8" s="25">
        <f t="shared" si="1"/>
        <v>44979</v>
      </c>
      <c r="Y8" s="25">
        <f t="shared" si="1"/>
        <v>44980</v>
      </c>
      <c r="Z8" s="25">
        <f t="shared" si="1"/>
        <v>44981</v>
      </c>
      <c r="AA8" s="25">
        <f t="shared" si="1"/>
        <v>44982</v>
      </c>
      <c r="AB8" s="25">
        <f t="shared" si="1"/>
        <v>44983</v>
      </c>
      <c r="AC8" s="25">
        <f t="shared" si="1"/>
        <v>44984</v>
      </c>
      <c r="AD8" s="25">
        <f t="shared" si="1"/>
        <v>44985</v>
      </c>
      <c r="AE8" s="25"/>
      <c r="AF8" s="25"/>
      <c r="AG8" s="25"/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1415</v>
      </c>
      <c r="D9" s="31">
        <v>1329</v>
      </c>
      <c r="E9" s="31">
        <v>1329</v>
      </c>
      <c r="F9" s="31">
        <v>1305</v>
      </c>
      <c r="G9" s="31">
        <v>1255</v>
      </c>
      <c r="H9" s="31">
        <v>1391</v>
      </c>
      <c r="I9" s="31">
        <v>1354</v>
      </c>
      <c r="J9" s="31">
        <v>1329</v>
      </c>
      <c r="K9" s="31">
        <v>1329</v>
      </c>
      <c r="L9" s="31">
        <v>1391</v>
      </c>
      <c r="M9" s="31">
        <v>1329</v>
      </c>
      <c r="N9" s="31">
        <v>1403</v>
      </c>
      <c r="O9" s="31">
        <v>1342</v>
      </c>
      <c r="P9" s="31">
        <v>1354</v>
      </c>
      <c r="Q9" s="31">
        <v>1428</v>
      </c>
      <c r="R9" s="31">
        <v>1391</v>
      </c>
      <c r="S9" s="31">
        <v>1403</v>
      </c>
      <c r="T9" s="31">
        <v>1379</v>
      </c>
      <c r="U9" s="31">
        <v>1379</v>
      </c>
      <c r="V9" s="31">
        <v>1428</v>
      </c>
      <c r="W9" s="31">
        <v>1342</v>
      </c>
      <c r="X9" s="31">
        <v>1317</v>
      </c>
      <c r="Y9" s="31">
        <v>2388</v>
      </c>
      <c r="Z9" s="31">
        <v>2400</v>
      </c>
      <c r="AA9" s="31">
        <v>2412</v>
      </c>
      <c r="AB9" s="31">
        <v>2388</v>
      </c>
      <c r="AC9" s="31">
        <v>2339</v>
      </c>
      <c r="AD9" s="31">
        <v>2400</v>
      </c>
      <c r="AE9" s="32"/>
      <c r="AF9" s="32"/>
      <c r="AG9" s="32"/>
      <c r="AH9" s="33">
        <f>SUM(C9:AG9)</f>
        <v>44249</v>
      </c>
      <c r="AI9" s="3"/>
      <c r="AJ9" s="3"/>
    </row>
    <row r="10" spans="1:36">
      <c r="A10" s="34">
        <v>2</v>
      </c>
      <c r="B10" s="35" t="s">
        <v>11</v>
      </c>
      <c r="C10" s="36">
        <v>1452</v>
      </c>
      <c r="D10" s="37">
        <v>1415</v>
      </c>
      <c r="E10" s="37">
        <v>1403</v>
      </c>
      <c r="F10" s="37">
        <v>1403</v>
      </c>
      <c r="G10" s="37">
        <v>1415</v>
      </c>
      <c r="H10" s="37">
        <v>1342</v>
      </c>
      <c r="I10" s="37">
        <v>1489</v>
      </c>
      <c r="J10" s="37">
        <v>1366</v>
      </c>
      <c r="K10" s="37">
        <v>1452</v>
      </c>
      <c r="L10" s="37">
        <v>1440</v>
      </c>
      <c r="M10" s="37">
        <v>1415</v>
      </c>
      <c r="N10" s="37">
        <v>1403</v>
      </c>
      <c r="O10" s="37">
        <v>1403</v>
      </c>
      <c r="P10" s="37">
        <v>1428</v>
      </c>
      <c r="Q10" s="37">
        <v>1391</v>
      </c>
      <c r="R10" s="37">
        <v>1452</v>
      </c>
      <c r="S10" s="37">
        <v>1379</v>
      </c>
      <c r="T10" s="37">
        <v>1465</v>
      </c>
      <c r="U10" s="37">
        <v>1452</v>
      </c>
      <c r="V10" s="37">
        <v>1428</v>
      </c>
      <c r="W10" s="37">
        <v>1403</v>
      </c>
      <c r="X10" s="37">
        <v>1305</v>
      </c>
      <c r="Y10" s="37">
        <v>2376</v>
      </c>
      <c r="Z10" s="37">
        <v>2425</v>
      </c>
      <c r="AA10" s="37">
        <v>2536</v>
      </c>
      <c r="AB10" s="37">
        <v>2449</v>
      </c>
      <c r="AC10" s="37">
        <v>2412</v>
      </c>
      <c r="AD10" s="37">
        <v>2449</v>
      </c>
      <c r="AE10" s="38"/>
      <c r="AF10" s="38"/>
      <c r="AG10" s="38"/>
      <c r="AH10" s="39">
        <f>SUM(C10:AG10)</f>
        <v>45748</v>
      </c>
      <c r="AI10" s="3"/>
      <c r="AJ10" s="3"/>
    </row>
    <row r="11" spans="1:36">
      <c r="A11" s="34">
        <v>3</v>
      </c>
      <c r="B11" s="35" t="s">
        <v>12</v>
      </c>
      <c r="C11" s="36">
        <v>1366</v>
      </c>
      <c r="D11" s="37">
        <v>1329</v>
      </c>
      <c r="E11" s="37">
        <v>1342</v>
      </c>
      <c r="F11" s="37">
        <v>1403</v>
      </c>
      <c r="G11" s="37">
        <v>1292</v>
      </c>
      <c r="H11" s="37">
        <v>1317</v>
      </c>
      <c r="I11" s="37">
        <v>1342</v>
      </c>
      <c r="J11" s="37">
        <v>1317</v>
      </c>
      <c r="K11" s="37">
        <v>1342</v>
      </c>
      <c r="L11" s="37">
        <v>1354</v>
      </c>
      <c r="M11" s="37">
        <v>1317</v>
      </c>
      <c r="N11" s="37">
        <v>1280</v>
      </c>
      <c r="O11" s="37">
        <v>1317</v>
      </c>
      <c r="P11" s="37">
        <v>1379</v>
      </c>
      <c r="Q11" s="37">
        <v>1317</v>
      </c>
      <c r="R11" s="37">
        <v>1280</v>
      </c>
      <c r="S11" s="37">
        <v>1317</v>
      </c>
      <c r="T11" s="37">
        <v>1342</v>
      </c>
      <c r="U11" s="37">
        <v>1280</v>
      </c>
      <c r="V11" s="37">
        <v>1366</v>
      </c>
      <c r="W11" s="37">
        <v>1305</v>
      </c>
      <c r="X11" s="37">
        <v>1305</v>
      </c>
      <c r="Y11" s="37">
        <v>2252</v>
      </c>
      <c r="Z11" s="37">
        <v>2326</v>
      </c>
      <c r="AA11" s="37">
        <v>2486</v>
      </c>
      <c r="AB11" s="37">
        <v>2425</v>
      </c>
      <c r="AC11" s="37">
        <v>2351</v>
      </c>
      <c r="AD11" s="37">
        <v>2412</v>
      </c>
      <c r="AE11" s="38"/>
      <c r="AF11" s="38"/>
      <c r="AG11" s="38"/>
      <c r="AH11" s="39">
        <f t="shared" ref="AH11:AH56" si="2">SUM(C11:AG11)</f>
        <v>43461</v>
      </c>
      <c r="AI11" s="3"/>
      <c r="AJ11" s="3"/>
    </row>
    <row r="12" spans="1:36">
      <c r="A12" s="34">
        <v>4</v>
      </c>
      <c r="B12" s="35" t="s">
        <v>13</v>
      </c>
      <c r="C12" s="36">
        <v>1403</v>
      </c>
      <c r="D12" s="37">
        <v>1317</v>
      </c>
      <c r="E12" s="37">
        <v>1317</v>
      </c>
      <c r="F12" s="37">
        <v>1379</v>
      </c>
      <c r="G12" s="37">
        <v>1329</v>
      </c>
      <c r="H12" s="37">
        <v>1342</v>
      </c>
      <c r="I12" s="37">
        <v>1354</v>
      </c>
      <c r="J12" s="37">
        <v>1317</v>
      </c>
      <c r="K12" s="37">
        <v>1292</v>
      </c>
      <c r="L12" s="37">
        <v>1366</v>
      </c>
      <c r="M12" s="37">
        <v>1366</v>
      </c>
      <c r="N12" s="37">
        <v>1428</v>
      </c>
      <c r="O12" s="37">
        <v>1391</v>
      </c>
      <c r="P12" s="37">
        <v>1366</v>
      </c>
      <c r="Q12" s="37">
        <v>1329</v>
      </c>
      <c r="R12" s="37">
        <v>1243</v>
      </c>
      <c r="S12" s="37">
        <v>1317</v>
      </c>
      <c r="T12" s="37">
        <v>1354</v>
      </c>
      <c r="U12" s="37">
        <v>1415</v>
      </c>
      <c r="V12" s="37">
        <v>1342</v>
      </c>
      <c r="W12" s="37">
        <v>1243</v>
      </c>
      <c r="X12" s="37">
        <v>1305</v>
      </c>
      <c r="Y12" s="37">
        <v>2191</v>
      </c>
      <c r="Z12" s="37">
        <v>2376</v>
      </c>
      <c r="AA12" s="37">
        <v>2499</v>
      </c>
      <c r="AB12" s="37">
        <v>2437</v>
      </c>
      <c r="AC12" s="37">
        <v>2462</v>
      </c>
      <c r="AD12" s="37">
        <v>2425</v>
      </c>
      <c r="AE12" s="38"/>
      <c r="AF12" s="38"/>
      <c r="AG12" s="38"/>
      <c r="AH12" s="39">
        <f t="shared" si="2"/>
        <v>43905</v>
      </c>
      <c r="AI12" s="3"/>
      <c r="AJ12" s="3"/>
    </row>
    <row r="13" spans="1:36">
      <c r="A13" s="34">
        <v>5</v>
      </c>
      <c r="B13" s="35" t="s">
        <v>14</v>
      </c>
      <c r="C13" s="36">
        <v>1452</v>
      </c>
      <c r="D13" s="37">
        <v>1440</v>
      </c>
      <c r="E13" s="37">
        <v>1440</v>
      </c>
      <c r="F13" s="37">
        <v>1440</v>
      </c>
      <c r="G13" s="37">
        <v>1428</v>
      </c>
      <c r="H13" s="37">
        <v>1366</v>
      </c>
      <c r="I13" s="37">
        <v>1428</v>
      </c>
      <c r="J13" s="37">
        <v>1379</v>
      </c>
      <c r="K13" s="37">
        <v>1366</v>
      </c>
      <c r="L13" s="37">
        <v>1440</v>
      </c>
      <c r="M13" s="37">
        <v>1403</v>
      </c>
      <c r="N13" s="37">
        <v>1440</v>
      </c>
      <c r="O13" s="37">
        <v>1440</v>
      </c>
      <c r="P13" s="37">
        <v>1477</v>
      </c>
      <c r="Q13" s="37">
        <v>1391</v>
      </c>
      <c r="R13" s="37">
        <v>1403</v>
      </c>
      <c r="S13" s="37">
        <v>1366</v>
      </c>
      <c r="T13" s="37">
        <v>1366</v>
      </c>
      <c r="U13" s="37">
        <v>1465</v>
      </c>
      <c r="V13" s="37">
        <v>1391</v>
      </c>
      <c r="W13" s="37">
        <v>1403</v>
      </c>
      <c r="X13" s="37">
        <v>1342</v>
      </c>
      <c r="Y13" s="37">
        <v>2400</v>
      </c>
      <c r="Z13" s="37">
        <v>2388</v>
      </c>
      <c r="AA13" s="37">
        <v>2412</v>
      </c>
      <c r="AB13" s="37">
        <v>2363</v>
      </c>
      <c r="AC13" s="37">
        <v>2388</v>
      </c>
      <c r="AD13" s="37">
        <v>2363</v>
      </c>
      <c r="AE13" s="38"/>
      <c r="AF13" s="38"/>
      <c r="AG13" s="38"/>
      <c r="AH13" s="39">
        <f t="shared" si="2"/>
        <v>45380</v>
      </c>
      <c r="AI13" s="3"/>
      <c r="AJ13" s="3"/>
    </row>
    <row r="14" spans="1:36">
      <c r="A14" s="34">
        <v>6</v>
      </c>
      <c r="B14" s="35" t="s">
        <v>15</v>
      </c>
      <c r="C14" s="36">
        <v>1452</v>
      </c>
      <c r="D14" s="37">
        <v>1403</v>
      </c>
      <c r="E14" s="37">
        <v>1403</v>
      </c>
      <c r="F14" s="37">
        <v>1317</v>
      </c>
      <c r="G14" s="37">
        <v>1415</v>
      </c>
      <c r="H14" s="37">
        <v>1452</v>
      </c>
      <c r="I14" s="37">
        <v>1415</v>
      </c>
      <c r="J14" s="37">
        <v>1305</v>
      </c>
      <c r="K14" s="37">
        <v>1452</v>
      </c>
      <c r="L14" s="37">
        <v>1440</v>
      </c>
      <c r="M14" s="37">
        <v>1403</v>
      </c>
      <c r="N14" s="37">
        <v>1428</v>
      </c>
      <c r="O14" s="37">
        <v>1502</v>
      </c>
      <c r="P14" s="37">
        <v>1440</v>
      </c>
      <c r="Q14" s="37">
        <v>1403</v>
      </c>
      <c r="R14" s="37">
        <v>1428</v>
      </c>
      <c r="S14" s="37">
        <v>1428</v>
      </c>
      <c r="T14" s="37">
        <v>1366</v>
      </c>
      <c r="U14" s="37">
        <v>1452</v>
      </c>
      <c r="V14" s="37">
        <v>1428</v>
      </c>
      <c r="W14" s="37">
        <v>1477</v>
      </c>
      <c r="X14" s="37">
        <v>1243</v>
      </c>
      <c r="Y14" s="37">
        <v>2314</v>
      </c>
      <c r="Z14" s="37">
        <v>2412</v>
      </c>
      <c r="AA14" s="37">
        <v>2511</v>
      </c>
      <c r="AB14" s="37">
        <v>2437</v>
      </c>
      <c r="AC14" s="37">
        <v>2437</v>
      </c>
      <c r="AD14" s="37">
        <v>2326</v>
      </c>
      <c r="AE14" s="38"/>
      <c r="AF14" s="38"/>
      <c r="AG14" s="38"/>
      <c r="AH14" s="39">
        <f t="shared" si="2"/>
        <v>45489</v>
      </c>
      <c r="AI14" s="3"/>
      <c r="AJ14" s="3"/>
    </row>
    <row r="15" spans="1:36">
      <c r="A15" s="34">
        <v>7</v>
      </c>
      <c r="B15" s="35" t="s">
        <v>16</v>
      </c>
      <c r="C15" s="36">
        <v>1415</v>
      </c>
      <c r="D15" s="37">
        <v>1428</v>
      </c>
      <c r="E15" s="37">
        <v>1428</v>
      </c>
      <c r="F15" s="37">
        <v>1379</v>
      </c>
      <c r="G15" s="37">
        <v>1465</v>
      </c>
      <c r="H15" s="37">
        <v>1403</v>
      </c>
      <c r="I15" s="37">
        <v>1415</v>
      </c>
      <c r="J15" s="37">
        <v>1440</v>
      </c>
      <c r="K15" s="37">
        <v>1379</v>
      </c>
      <c r="L15" s="37">
        <v>1354</v>
      </c>
      <c r="M15" s="37">
        <v>1403</v>
      </c>
      <c r="N15" s="37">
        <v>1440</v>
      </c>
      <c r="O15" s="37">
        <v>1452</v>
      </c>
      <c r="P15" s="37">
        <v>1403</v>
      </c>
      <c r="Q15" s="37">
        <v>1440</v>
      </c>
      <c r="R15" s="37">
        <v>1415</v>
      </c>
      <c r="S15" s="37">
        <v>1403</v>
      </c>
      <c r="T15" s="37">
        <v>1317</v>
      </c>
      <c r="U15" s="37">
        <v>1489</v>
      </c>
      <c r="V15" s="37">
        <v>1317</v>
      </c>
      <c r="W15" s="37">
        <v>1391</v>
      </c>
      <c r="X15" s="37">
        <v>1379</v>
      </c>
      <c r="Y15" s="37">
        <v>2351</v>
      </c>
      <c r="Z15" s="37">
        <v>2449</v>
      </c>
      <c r="AA15" s="37">
        <v>2388</v>
      </c>
      <c r="AB15" s="37">
        <v>2314</v>
      </c>
      <c r="AC15" s="37">
        <v>2265</v>
      </c>
      <c r="AD15" s="37">
        <v>2314</v>
      </c>
      <c r="AE15" s="38"/>
      <c r="AF15" s="38"/>
      <c r="AG15" s="38"/>
      <c r="AH15" s="39">
        <f t="shared" si="2"/>
        <v>45036</v>
      </c>
      <c r="AI15" s="3"/>
      <c r="AJ15" s="3"/>
    </row>
    <row r="16" spans="1:36">
      <c r="A16" s="34">
        <v>8</v>
      </c>
      <c r="B16" s="35" t="s">
        <v>17</v>
      </c>
      <c r="C16" s="36">
        <v>1354</v>
      </c>
      <c r="D16" s="37">
        <v>1391</v>
      </c>
      <c r="E16" s="37">
        <v>1379</v>
      </c>
      <c r="F16" s="37">
        <v>1391</v>
      </c>
      <c r="G16" s="37">
        <v>1403</v>
      </c>
      <c r="H16" s="37">
        <v>1415</v>
      </c>
      <c r="I16" s="37">
        <v>1391</v>
      </c>
      <c r="J16" s="37">
        <v>1415</v>
      </c>
      <c r="K16" s="37">
        <v>1403</v>
      </c>
      <c r="L16" s="37">
        <v>1329</v>
      </c>
      <c r="M16" s="37">
        <v>1354</v>
      </c>
      <c r="N16" s="37">
        <v>1415</v>
      </c>
      <c r="O16" s="37">
        <v>1403</v>
      </c>
      <c r="P16" s="37">
        <v>1403</v>
      </c>
      <c r="Q16" s="37">
        <v>1428</v>
      </c>
      <c r="R16" s="37">
        <v>1391</v>
      </c>
      <c r="S16" s="37">
        <v>1342</v>
      </c>
      <c r="T16" s="37">
        <v>1415</v>
      </c>
      <c r="U16" s="37">
        <v>1514</v>
      </c>
      <c r="V16" s="37">
        <v>1206</v>
      </c>
      <c r="W16" s="37">
        <v>1366</v>
      </c>
      <c r="X16" s="37">
        <v>1292</v>
      </c>
      <c r="Y16" s="37">
        <v>2351</v>
      </c>
      <c r="Z16" s="37">
        <v>2277</v>
      </c>
      <c r="AA16" s="37">
        <v>2191</v>
      </c>
      <c r="AB16" s="37">
        <v>2302</v>
      </c>
      <c r="AC16" s="37">
        <v>2154</v>
      </c>
      <c r="AD16" s="37">
        <v>2277</v>
      </c>
      <c r="AE16" s="38"/>
      <c r="AF16" s="38"/>
      <c r="AG16" s="38"/>
      <c r="AH16" s="39">
        <f t="shared" si="2"/>
        <v>43952</v>
      </c>
      <c r="AI16" s="3"/>
      <c r="AJ16" s="3"/>
    </row>
    <row r="17" spans="1:39">
      <c r="A17" s="34">
        <v>9</v>
      </c>
      <c r="B17" s="35" t="s">
        <v>18</v>
      </c>
      <c r="C17" s="36">
        <v>1440</v>
      </c>
      <c r="D17" s="37">
        <v>1280</v>
      </c>
      <c r="E17" s="37">
        <v>1379</v>
      </c>
      <c r="F17" s="37">
        <v>1366</v>
      </c>
      <c r="G17" s="37">
        <v>1366</v>
      </c>
      <c r="H17" s="37">
        <v>1379</v>
      </c>
      <c r="I17" s="37">
        <v>1366</v>
      </c>
      <c r="J17" s="37">
        <v>1391</v>
      </c>
      <c r="K17" s="37">
        <v>1342</v>
      </c>
      <c r="L17" s="37">
        <v>1391</v>
      </c>
      <c r="M17" s="37">
        <v>1415</v>
      </c>
      <c r="N17" s="37">
        <v>1415</v>
      </c>
      <c r="O17" s="37">
        <v>1403</v>
      </c>
      <c r="P17" s="37">
        <v>1452</v>
      </c>
      <c r="Q17" s="37">
        <v>1415</v>
      </c>
      <c r="R17" s="37">
        <v>1403</v>
      </c>
      <c r="S17" s="37">
        <v>1391</v>
      </c>
      <c r="T17" s="37">
        <v>1391</v>
      </c>
      <c r="U17" s="37">
        <v>1465</v>
      </c>
      <c r="V17" s="37">
        <v>1329</v>
      </c>
      <c r="W17" s="37">
        <v>1354</v>
      </c>
      <c r="X17" s="37">
        <v>1292</v>
      </c>
      <c r="Y17" s="37">
        <v>2240</v>
      </c>
      <c r="Z17" s="37">
        <v>2277</v>
      </c>
      <c r="AA17" s="37">
        <v>2302</v>
      </c>
      <c r="AB17" s="37">
        <v>2363</v>
      </c>
      <c r="AC17" s="37">
        <v>2216</v>
      </c>
      <c r="AD17" s="37">
        <v>2339</v>
      </c>
      <c r="AE17" s="38"/>
      <c r="AF17" s="38"/>
      <c r="AG17" s="38"/>
      <c r="AH17" s="39">
        <f t="shared" si="2"/>
        <v>44162</v>
      </c>
      <c r="AI17" s="3"/>
      <c r="AJ17" s="3"/>
    </row>
    <row r="18" spans="1:39">
      <c r="A18" s="34">
        <v>10</v>
      </c>
      <c r="B18" s="35" t="s">
        <v>19</v>
      </c>
      <c r="C18" s="36">
        <v>1465</v>
      </c>
      <c r="D18" s="37">
        <v>1379</v>
      </c>
      <c r="E18" s="37">
        <v>1366</v>
      </c>
      <c r="F18" s="37">
        <v>1305</v>
      </c>
      <c r="G18" s="37">
        <v>1354</v>
      </c>
      <c r="H18" s="37">
        <v>1366</v>
      </c>
      <c r="I18" s="37">
        <v>1366</v>
      </c>
      <c r="J18" s="37">
        <v>1354</v>
      </c>
      <c r="K18" s="37">
        <v>1354</v>
      </c>
      <c r="L18" s="37">
        <v>1379</v>
      </c>
      <c r="M18" s="37">
        <v>1354</v>
      </c>
      <c r="N18" s="37">
        <v>1391</v>
      </c>
      <c r="O18" s="37">
        <v>1403</v>
      </c>
      <c r="P18" s="37">
        <v>1379</v>
      </c>
      <c r="Q18" s="37">
        <v>1366</v>
      </c>
      <c r="R18" s="37">
        <v>1379</v>
      </c>
      <c r="S18" s="37">
        <v>1354</v>
      </c>
      <c r="T18" s="37">
        <v>1403</v>
      </c>
      <c r="U18" s="37">
        <v>1465</v>
      </c>
      <c r="V18" s="37">
        <v>1354</v>
      </c>
      <c r="W18" s="37">
        <v>1354</v>
      </c>
      <c r="X18" s="37">
        <v>1292</v>
      </c>
      <c r="Y18" s="37">
        <v>2314</v>
      </c>
      <c r="Z18" s="37">
        <v>2376</v>
      </c>
      <c r="AA18" s="37">
        <v>2351</v>
      </c>
      <c r="AB18" s="37">
        <v>2240</v>
      </c>
      <c r="AC18" s="37">
        <v>2252</v>
      </c>
      <c r="AD18" s="37">
        <v>2400</v>
      </c>
      <c r="AE18" s="38"/>
      <c r="AF18" s="38"/>
      <c r="AG18" s="38"/>
      <c r="AH18" s="39">
        <f t="shared" si="2"/>
        <v>44115</v>
      </c>
      <c r="AI18" s="3"/>
      <c r="AJ18" s="3"/>
    </row>
    <row r="19" spans="1:39">
      <c r="A19" s="34">
        <v>11</v>
      </c>
      <c r="B19" s="35" t="s">
        <v>20</v>
      </c>
      <c r="C19" s="36">
        <v>1391</v>
      </c>
      <c r="D19" s="37">
        <v>1329</v>
      </c>
      <c r="E19" s="37">
        <v>1305</v>
      </c>
      <c r="F19" s="37">
        <v>1268</v>
      </c>
      <c r="G19" s="37">
        <v>1329</v>
      </c>
      <c r="H19" s="37">
        <v>1305</v>
      </c>
      <c r="I19" s="37">
        <v>1329</v>
      </c>
      <c r="J19" s="37">
        <v>1305</v>
      </c>
      <c r="K19" s="37">
        <v>1305</v>
      </c>
      <c r="L19" s="37">
        <v>1329</v>
      </c>
      <c r="M19" s="37">
        <v>1255</v>
      </c>
      <c r="N19" s="37">
        <v>1292</v>
      </c>
      <c r="O19" s="37">
        <v>1329</v>
      </c>
      <c r="P19" s="37">
        <v>1342</v>
      </c>
      <c r="Q19" s="37">
        <v>1354</v>
      </c>
      <c r="R19" s="37">
        <v>1342</v>
      </c>
      <c r="S19" s="37">
        <v>1317</v>
      </c>
      <c r="T19" s="37">
        <v>1354</v>
      </c>
      <c r="U19" s="37">
        <v>1452</v>
      </c>
      <c r="V19" s="37">
        <v>1305</v>
      </c>
      <c r="W19" s="37">
        <v>1366</v>
      </c>
      <c r="X19" s="37">
        <v>1280</v>
      </c>
      <c r="Y19" s="37">
        <v>2302</v>
      </c>
      <c r="Z19" s="37">
        <v>2400</v>
      </c>
      <c r="AA19" s="37">
        <v>2302</v>
      </c>
      <c r="AB19" s="37">
        <v>2277</v>
      </c>
      <c r="AC19" s="37">
        <v>2289</v>
      </c>
      <c r="AD19" s="37">
        <v>2326</v>
      </c>
      <c r="AE19" s="38"/>
      <c r="AF19" s="38"/>
      <c r="AG19" s="38"/>
      <c r="AH19" s="39">
        <f t="shared" si="2"/>
        <v>43079</v>
      </c>
      <c r="AI19" s="3"/>
      <c r="AJ19" s="3"/>
    </row>
    <row r="20" spans="1:39">
      <c r="A20" s="34">
        <v>12</v>
      </c>
      <c r="B20" s="35" t="s">
        <v>21</v>
      </c>
      <c r="C20" s="36">
        <v>1354</v>
      </c>
      <c r="D20" s="37">
        <v>1379</v>
      </c>
      <c r="E20" s="37">
        <v>1391</v>
      </c>
      <c r="F20" s="37">
        <v>1391</v>
      </c>
      <c r="G20" s="37">
        <v>1403</v>
      </c>
      <c r="H20" s="37">
        <v>1391</v>
      </c>
      <c r="I20" s="37">
        <v>1403</v>
      </c>
      <c r="J20" s="37">
        <v>1354</v>
      </c>
      <c r="K20" s="37">
        <v>1342</v>
      </c>
      <c r="L20" s="37">
        <v>1329</v>
      </c>
      <c r="M20" s="37">
        <v>1329</v>
      </c>
      <c r="N20" s="37">
        <v>1391</v>
      </c>
      <c r="O20" s="37">
        <v>1391</v>
      </c>
      <c r="P20" s="37">
        <v>1379</v>
      </c>
      <c r="Q20" s="37">
        <v>1403</v>
      </c>
      <c r="R20" s="37">
        <v>1366</v>
      </c>
      <c r="S20" s="37">
        <v>1366</v>
      </c>
      <c r="T20" s="37">
        <v>1379</v>
      </c>
      <c r="U20" s="37">
        <v>1440</v>
      </c>
      <c r="V20" s="37">
        <v>1379</v>
      </c>
      <c r="W20" s="37">
        <v>1354</v>
      </c>
      <c r="X20" s="37">
        <v>1292</v>
      </c>
      <c r="Y20" s="37">
        <v>2240</v>
      </c>
      <c r="Z20" s="37">
        <v>2363</v>
      </c>
      <c r="AA20" s="37">
        <v>2363</v>
      </c>
      <c r="AB20" s="37">
        <v>2376</v>
      </c>
      <c r="AC20" s="37">
        <v>2363</v>
      </c>
      <c r="AD20" s="37">
        <v>2363</v>
      </c>
      <c r="AE20" s="38"/>
      <c r="AF20" s="38"/>
      <c r="AG20" s="38"/>
      <c r="AH20" s="39">
        <f t="shared" si="2"/>
        <v>44274</v>
      </c>
      <c r="AI20" s="3"/>
      <c r="AJ20" s="3"/>
    </row>
    <row r="21" spans="1:39">
      <c r="A21" s="34">
        <v>13</v>
      </c>
      <c r="B21" s="35" t="s">
        <v>22</v>
      </c>
      <c r="C21" s="36">
        <v>1428</v>
      </c>
      <c r="D21" s="37">
        <v>1329</v>
      </c>
      <c r="E21" s="37">
        <v>1268</v>
      </c>
      <c r="F21" s="37">
        <v>1354</v>
      </c>
      <c r="G21" s="37">
        <v>1366</v>
      </c>
      <c r="H21" s="37">
        <v>1329</v>
      </c>
      <c r="I21" s="37">
        <v>1354</v>
      </c>
      <c r="J21" s="37">
        <v>1255</v>
      </c>
      <c r="K21" s="37">
        <v>1329</v>
      </c>
      <c r="L21" s="37">
        <v>1391</v>
      </c>
      <c r="M21" s="37">
        <v>1280</v>
      </c>
      <c r="N21" s="37">
        <v>1379</v>
      </c>
      <c r="O21" s="37">
        <v>1366</v>
      </c>
      <c r="P21" s="37">
        <v>1317</v>
      </c>
      <c r="Q21" s="37">
        <v>1391</v>
      </c>
      <c r="R21" s="37">
        <v>1268</v>
      </c>
      <c r="S21" s="37">
        <v>1292</v>
      </c>
      <c r="T21" s="37">
        <v>1379</v>
      </c>
      <c r="U21" s="37">
        <v>1440</v>
      </c>
      <c r="V21" s="37">
        <v>1317</v>
      </c>
      <c r="W21" s="37">
        <v>1317</v>
      </c>
      <c r="X21" s="37">
        <v>1243</v>
      </c>
      <c r="Y21" s="37">
        <v>2228</v>
      </c>
      <c r="Z21" s="37">
        <v>2314</v>
      </c>
      <c r="AA21" s="37">
        <v>2314</v>
      </c>
      <c r="AB21" s="37">
        <v>2351</v>
      </c>
      <c r="AC21" s="37">
        <v>2252</v>
      </c>
      <c r="AD21" s="37">
        <v>2363</v>
      </c>
      <c r="AE21" s="38"/>
      <c r="AF21" s="38"/>
      <c r="AG21" s="38"/>
      <c r="AH21" s="39">
        <f t="shared" si="2"/>
        <v>43214</v>
      </c>
      <c r="AI21" s="3"/>
      <c r="AJ21" s="3"/>
    </row>
    <row r="22" spans="1:39">
      <c r="A22" s="34">
        <v>14</v>
      </c>
      <c r="B22" s="35" t="s">
        <v>23</v>
      </c>
      <c r="C22" s="36">
        <v>1502</v>
      </c>
      <c r="D22" s="37">
        <v>1379</v>
      </c>
      <c r="E22" s="37">
        <v>1305</v>
      </c>
      <c r="F22" s="37">
        <v>1329</v>
      </c>
      <c r="G22" s="37">
        <v>1342</v>
      </c>
      <c r="H22" s="37">
        <v>1391</v>
      </c>
      <c r="I22" s="37">
        <v>1391</v>
      </c>
      <c r="J22" s="37">
        <v>1292</v>
      </c>
      <c r="K22" s="37">
        <v>1366</v>
      </c>
      <c r="L22" s="37">
        <v>1366</v>
      </c>
      <c r="M22" s="37">
        <v>1366</v>
      </c>
      <c r="N22" s="37">
        <v>1391</v>
      </c>
      <c r="O22" s="37">
        <v>1391</v>
      </c>
      <c r="P22" s="37">
        <v>1391</v>
      </c>
      <c r="Q22" s="37">
        <v>1329</v>
      </c>
      <c r="R22" s="37">
        <v>1329</v>
      </c>
      <c r="S22" s="37">
        <v>1329</v>
      </c>
      <c r="T22" s="37">
        <v>1366</v>
      </c>
      <c r="U22" s="37">
        <v>1452</v>
      </c>
      <c r="V22" s="37">
        <v>1415</v>
      </c>
      <c r="W22" s="37">
        <v>1403</v>
      </c>
      <c r="X22" s="37">
        <v>1317</v>
      </c>
      <c r="Y22" s="37">
        <v>2154</v>
      </c>
      <c r="Z22" s="37">
        <v>2412</v>
      </c>
      <c r="AA22" s="37">
        <v>2363</v>
      </c>
      <c r="AB22" s="37">
        <v>2388</v>
      </c>
      <c r="AC22" s="37">
        <v>2351</v>
      </c>
      <c r="AD22" s="37">
        <v>2412</v>
      </c>
      <c r="AE22" s="38"/>
      <c r="AF22" s="38"/>
      <c r="AG22" s="38"/>
      <c r="AH22" s="39">
        <f t="shared" si="2"/>
        <v>44222</v>
      </c>
      <c r="AI22" s="3"/>
      <c r="AJ22" s="3"/>
    </row>
    <row r="23" spans="1:39">
      <c r="A23" s="34">
        <v>15</v>
      </c>
      <c r="B23" s="35" t="s">
        <v>24</v>
      </c>
      <c r="C23" s="36">
        <v>1403</v>
      </c>
      <c r="D23" s="37">
        <v>1329</v>
      </c>
      <c r="E23" s="37">
        <v>1243</v>
      </c>
      <c r="F23" s="37">
        <v>1206</v>
      </c>
      <c r="G23" s="37">
        <v>1403</v>
      </c>
      <c r="H23" s="37">
        <v>1255</v>
      </c>
      <c r="I23" s="37">
        <v>1317</v>
      </c>
      <c r="J23" s="37">
        <v>1305</v>
      </c>
      <c r="K23" s="37">
        <v>1231</v>
      </c>
      <c r="L23" s="37">
        <v>1379</v>
      </c>
      <c r="M23" s="37">
        <v>1231</v>
      </c>
      <c r="N23" s="37">
        <v>1305</v>
      </c>
      <c r="O23" s="37">
        <v>1354</v>
      </c>
      <c r="P23" s="37">
        <v>1366</v>
      </c>
      <c r="Q23" s="37">
        <v>1342</v>
      </c>
      <c r="R23" s="37">
        <v>1280</v>
      </c>
      <c r="S23" s="37">
        <v>1268</v>
      </c>
      <c r="T23" s="37">
        <v>1305</v>
      </c>
      <c r="U23" s="37">
        <v>1366</v>
      </c>
      <c r="V23" s="37">
        <v>1342</v>
      </c>
      <c r="W23" s="37">
        <v>1317</v>
      </c>
      <c r="X23" s="37">
        <v>1231</v>
      </c>
      <c r="Y23" s="37">
        <v>2216</v>
      </c>
      <c r="Z23" s="37">
        <v>2314</v>
      </c>
      <c r="AA23" s="37">
        <v>2252</v>
      </c>
      <c r="AB23" s="37">
        <v>2252</v>
      </c>
      <c r="AC23" s="37">
        <v>2314</v>
      </c>
      <c r="AD23" s="37">
        <v>2326</v>
      </c>
      <c r="AE23" s="38"/>
      <c r="AF23" s="38"/>
      <c r="AG23" s="38"/>
      <c r="AH23" s="39">
        <f t="shared" si="2"/>
        <v>42452</v>
      </c>
      <c r="AI23" s="3"/>
      <c r="AJ23" s="3"/>
    </row>
    <row r="24" spans="1:39">
      <c r="A24" s="34">
        <v>16</v>
      </c>
      <c r="B24" s="35" t="s">
        <v>25</v>
      </c>
      <c r="C24" s="36">
        <v>1329</v>
      </c>
      <c r="D24" s="37">
        <v>1354</v>
      </c>
      <c r="E24" s="37">
        <v>1280</v>
      </c>
      <c r="F24" s="37">
        <v>1317</v>
      </c>
      <c r="G24" s="37">
        <v>1292</v>
      </c>
      <c r="H24" s="37">
        <v>1292</v>
      </c>
      <c r="I24" s="37">
        <v>1354</v>
      </c>
      <c r="J24" s="37">
        <v>1280</v>
      </c>
      <c r="K24" s="37">
        <v>1292</v>
      </c>
      <c r="L24" s="37">
        <v>1329</v>
      </c>
      <c r="M24" s="37">
        <v>1292</v>
      </c>
      <c r="N24" s="37">
        <v>1292</v>
      </c>
      <c r="O24" s="37">
        <v>1342</v>
      </c>
      <c r="P24" s="37">
        <v>1342</v>
      </c>
      <c r="Q24" s="37">
        <v>1243</v>
      </c>
      <c r="R24" s="37">
        <v>1329</v>
      </c>
      <c r="S24" s="37">
        <v>1268</v>
      </c>
      <c r="T24" s="37">
        <v>1305</v>
      </c>
      <c r="U24" s="37">
        <v>1391</v>
      </c>
      <c r="V24" s="37">
        <v>1354</v>
      </c>
      <c r="W24" s="37">
        <v>1280</v>
      </c>
      <c r="X24" s="37">
        <v>1280</v>
      </c>
      <c r="Y24" s="37">
        <v>2265</v>
      </c>
      <c r="Z24" s="37">
        <v>2289</v>
      </c>
      <c r="AA24" s="37">
        <v>2216</v>
      </c>
      <c r="AB24" s="37">
        <v>2351</v>
      </c>
      <c r="AC24" s="37">
        <v>2326</v>
      </c>
      <c r="AD24" s="37">
        <v>2302</v>
      </c>
      <c r="AE24" s="38"/>
      <c r="AF24" s="38"/>
      <c r="AG24" s="38"/>
      <c r="AH24" s="39">
        <f t="shared" si="2"/>
        <v>42586</v>
      </c>
      <c r="AI24" s="3"/>
      <c r="AJ24" s="3"/>
    </row>
    <row r="25" spans="1:39">
      <c r="A25" s="68">
        <v>17</v>
      </c>
      <c r="B25" s="69" t="s">
        <v>26</v>
      </c>
      <c r="C25" s="40">
        <v>1465</v>
      </c>
      <c r="D25" s="40">
        <v>1280</v>
      </c>
      <c r="E25" s="40">
        <v>1428</v>
      </c>
      <c r="F25" s="40">
        <v>1428</v>
      </c>
      <c r="G25" s="37">
        <v>1268</v>
      </c>
      <c r="H25" s="40">
        <v>1342</v>
      </c>
      <c r="I25" s="40">
        <v>1342</v>
      </c>
      <c r="J25" s="40">
        <v>1329</v>
      </c>
      <c r="K25" s="40">
        <v>1342</v>
      </c>
      <c r="L25" s="40">
        <v>1440</v>
      </c>
      <c r="M25" s="37">
        <v>1342</v>
      </c>
      <c r="N25" s="37">
        <v>1391</v>
      </c>
      <c r="O25" s="40">
        <v>1428</v>
      </c>
      <c r="P25" s="40">
        <v>1403</v>
      </c>
      <c r="Q25" s="40">
        <v>1440</v>
      </c>
      <c r="R25" s="40">
        <v>1415</v>
      </c>
      <c r="S25" s="40">
        <v>1403</v>
      </c>
      <c r="T25" s="40">
        <v>1452</v>
      </c>
      <c r="U25" s="37">
        <v>1489</v>
      </c>
      <c r="V25" s="40">
        <v>1477</v>
      </c>
      <c r="W25" s="40">
        <v>1415</v>
      </c>
      <c r="X25" s="40">
        <v>1317</v>
      </c>
      <c r="Y25" s="37">
        <v>2265</v>
      </c>
      <c r="Z25" s="40">
        <v>2351</v>
      </c>
      <c r="AA25" s="40">
        <v>2376</v>
      </c>
      <c r="AB25" s="37">
        <v>2412</v>
      </c>
      <c r="AC25" s="40">
        <v>2277</v>
      </c>
      <c r="AD25" s="40">
        <v>2425</v>
      </c>
      <c r="AE25" s="38"/>
      <c r="AF25" s="38"/>
      <c r="AG25" s="38"/>
      <c r="AH25" s="39">
        <f t="shared" si="2"/>
        <v>44742</v>
      </c>
      <c r="AI25" s="3"/>
      <c r="AJ25" s="3"/>
    </row>
    <row r="26" spans="1:39">
      <c r="A26" s="68">
        <v>18</v>
      </c>
      <c r="B26" s="69" t="s">
        <v>27</v>
      </c>
      <c r="C26" s="40">
        <v>1514</v>
      </c>
      <c r="D26" s="40">
        <v>1379</v>
      </c>
      <c r="E26" s="40">
        <v>1514</v>
      </c>
      <c r="F26" s="40">
        <v>1452</v>
      </c>
      <c r="G26" s="37">
        <v>1354</v>
      </c>
      <c r="H26" s="40">
        <v>1428</v>
      </c>
      <c r="I26" s="40">
        <v>1477</v>
      </c>
      <c r="J26" s="40">
        <v>1465</v>
      </c>
      <c r="K26" s="40">
        <v>1452</v>
      </c>
      <c r="L26" s="40">
        <v>1489</v>
      </c>
      <c r="M26" s="37">
        <v>1489</v>
      </c>
      <c r="N26" s="37">
        <v>1415</v>
      </c>
      <c r="O26" s="40">
        <v>1489</v>
      </c>
      <c r="P26" s="40">
        <v>1452</v>
      </c>
      <c r="Q26" s="40">
        <v>1514</v>
      </c>
      <c r="R26" s="40">
        <v>1440</v>
      </c>
      <c r="S26" s="40">
        <v>1576</v>
      </c>
      <c r="T26" s="40">
        <v>1526</v>
      </c>
      <c r="U26" s="37">
        <v>1391</v>
      </c>
      <c r="V26" s="40">
        <v>1440</v>
      </c>
      <c r="W26" s="40">
        <v>1428</v>
      </c>
      <c r="X26" s="40">
        <v>1354</v>
      </c>
      <c r="Y26" s="37">
        <v>2277</v>
      </c>
      <c r="Z26" s="40">
        <v>2548</v>
      </c>
      <c r="AA26" s="40">
        <v>2449</v>
      </c>
      <c r="AB26" s="37">
        <v>2376</v>
      </c>
      <c r="AC26" s="40">
        <v>2462</v>
      </c>
      <c r="AD26" s="40">
        <v>2536</v>
      </c>
      <c r="AE26" s="38"/>
      <c r="AF26" s="38"/>
      <c r="AG26" s="38"/>
      <c r="AH26" s="39">
        <f t="shared" si="2"/>
        <v>46686</v>
      </c>
      <c r="AI26" s="3"/>
      <c r="AJ26" s="3"/>
    </row>
    <row r="27" spans="1:39">
      <c r="A27" s="68">
        <v>19</v>
      </c>
      <c r="B27" s="69" t="s">
        <v>28</v>
      </c>
      <c r="C27" s="40">
        <v>1452</v>
      </c>
      <c r="D27" s="40">
        <v>1489</v>
      </c>
      <c r="E27" s="40">
        <v>1526</v>
      </c>
      <c r="F27" s="40">
        <v>1502</v>
      </c>
      <c r="G27" s="37">
        <v>1366</v>
      </c>
      <c r="H27" s="40">
        <v>1489</v>
      </c>
      <c r="I27" s="40">
        <v>1489</v>
      </c>
      <c r="J27" s="40">
        <v>1514</v>
      </c>
      <c r="K27" s="40">
        <v>1502</v>
      </c>
      <c r="L27" s="40">
        <v>1452</v>
      </c>
      <c r="M27" s="37">
        <v>1428</v>
      </c>
      <c r="N27" s="37">
        <v>1354</v>
      </c>
      <c r="O27" s="40">
        <v>1551</v>
      </c>
      <c r="P27" s="40">
        <v>1563</v>
      </c>
      <c r="Q27" s="40">
        <v>1539</v>
      </c>
      <c r="R27" s="40">
        <v>1526</v>
      </c>
      <c r="S27" s="40">
        <v>1625</v>
      </c>
      <c r="T27" s="40">
        <v>1551</v>
      </c>
      <c r="U27" s="37">
        <v>1403</v>
      </c>
      <c r="V27" s="40">
        <v>1502</v>
      </c>
      <c r="W27" s="40">
        <v>1514</v>
      </c>
      <c r="X27" s="40">
        <v>1366</v>
      </c>
      <c r="Y27" s="37">
        <v>2228</v>
      </c>
      <c r="Z27" s="40">
        <v>2585</v>
      </c>
      <c r="AA27" s="40">
        <v>2536</v>
      </c>
      <c r="AB27" s="37">
        <v>2376</v>
      </c>
      <c r="AC27" s="40">
        <v>2462</v>
      </c>
      <c r="AD27" s="40">
        <v>2536</v>
      </c>
      <c r="AE27" s="38"/>
      <c r="AF27" s="38"/>
      <c r="AG27" s="38"/>
      <c r="AH27" s="39">
        <f t="shared" si="2"/>
        <v>47426</v>
      </c>
      <c r="AI27" s="3"/>
      <c r="AJ27" s="3"/>
    </row>
    <row r="28" spans="1:39">
      <c r="A28" s="68">
        <v>20</v>
      </c>
      <c r="B28" s="69" t="s">
        <v>29</v>
      </c>
      <c r="C28" s="40">
        <v>1465</v>
      </c>
      <c r="D28" s="40">
        <v>1526</v>
      </c>
      <c r="E28" s="40">
        <v>1526</v>
      </c>
      <c r="F28" s="40">
        <v>1514</v>
      </c>
      <c r="G28" s="37">
        <v>1428</v>
      </c>
      <c r="H28" s="40">
        <v>1551</v>
      </c>
      <c r="I28" s="40">
        <v>1539</v>
      </c>
      <c r="J28" s="40">
        <v>1526</v>
      </c>
      <c r="K28" s="40">
        <v>1452</v>
      </c>
      <c r="L28" s="40">
        <v>1576</v>
      </c>
      <c r="M28" s="37">
        <v>1379</v>
      </c>
      <c r="N28" s="37">
        <v>1428</v>
      </c>
      <c r="O28" s="40">
        <v>1563</v>
      </c>
      <c r="P28" s="40">
        <v>1551</v>
      </c>
      <c r="Q28" s="40">
        <v>1588</v>
      </c>
      <c r="R28" s="40">
        <v>1551</v>
      </c>
      <c r="S28" s="40">
        <v>1612</v>
      </c>
      <c r="T28" s="40">
        <v>1576</v>
      </c>
      <c r="U28" s="37">
        <v>1440</v>
      </c>
      <c r="V28" s="40">
        <v>1563</v>
      </c>
      <c r="W28" s="40">
        <v>1539</v>
      </c>
      <c r="X28" s="40">
        <v>1477</v>
      </c>
      <c r="Y28" s="37">
        <v>2277</v>
      </c>
      <c r="Z28" s="40">
        <v>2622</v>
      </c>
      <c r="AA28" s="40">
        <v>2622</v>
      </c>
      <c r="AB28" s="37">
        <v>2339</v>
      </c>
      <c r="AC28" s="40">
        <v>2536</v>
      </c>
      <c r="AD28" s="40">
        <v>2634</v>
      </c>
      <c r="AE28" s="38"/>
      <c r="AF28" s="38"/>
      <c r="AG28" s="38"/>
      <c r="AH28" s="39">
        <f t="shared" si="2"/>
        <v>48400</v>
      </c>
      <c r="AI28" s="3"/>
      <c r="AJ28" s="3"/>
    </row>
    <row r="29" spans="1:39">
      <c r="A29" s="68">
        <v>21</v>
      </c>
      <c r="B29" s="69" t="s">
        <v>30</v>
      </c>
      <c r="C29" s="40">
        <v>1477</v>
      </c>
      <c r="D29" s="40">
        <v>1514</v>
      </c>
      <c r="E29" s="40">
        <v>1514</v>
      </c>
      <c r="F29" s="40">
        <v>1514</v>
      </c>
      <c r="G29" s="37">
        <v>1366</v>
      </c>
      <c r="H29" s="40">
        <v>1576</v>
      </c>
      <c r="I29" s="40">
        <v>1551</v>
      </c>
      <c r="J29" s="40">
        <v>1551</v>
      </c>
      <c r="K29" s="40">
        <v>1428</v>
      </c>
      <c r="L29" s="40">
        <v>1489</v>
      </c>
      <c r="M29" s="37">
        <v>1428</v>
      </c>
      <c r="N29" s="37">
        <v>1452</v>
      </c>
      <c r="O29" s="40">
        <v>1588</v>
      </c>
      <c r="P29" s="40">
        <v>1576</v>
      </c>
      <c r="Q29" s="40">
        <v>1551</v>
      </c>
      <c r="R29" s="40">
        <v>1452</v>
      </c>
      <c r="S29" s="40">
        <v>1477</v>
      </c>
      <c r="T29" s="40">
        <v>1551</v>
      </c>
      <c r="U29" s="37">
        <v>1366</v>
      </c>
      <c r="V29" s="40">
        <v>1526</v>
      </c>
      <c r="W29" s="40">
        <v>1489</v>
      </c>
      <c r="X29" s="40">
        <v>1366</v>
      </c>
      <c r="Y29" s="37">
        <v>2240</v>
      </c>
      <c r="Z29" s="40">
        <v>2597</v>
      </c>
      <c r="AA29" s="40">
        <v>2560</v>
      </c>
      <c r="AB29" s="37">
        <v>2326</v>
      </c>
      <c r="AC29" s="40">
        <v>2548</v>
      </c>
      <c r="AD29" s="40">
        <v>2585</v>
      </c>
      <c r="AE29" s="38"/>
      <c r="AF29" s="38"/>
      <c r="AG29" s="38"/>
      <c r="AH29" s="39">
        <f t="shared" si="2"/>
        <v>47658</v>
      </c>
      <c r="AI29" s="3"/>
      <c r="AJ29" s="3"/>
    </row>
    <row r="30" spans="1:39">
      <c r="A30" s="68">
        <v>22</v>
      </c>
      <c r="B30" s="69" t="s">
        <v>31</v>
      </c>
      <c r="C30" s="40">
        <v>1477</v>
      </c>
      <c r="D30" s="40">
        <v>1477</v>
      </c>
      <c r="E30" s="40">
        <v>1489</v>
      </c>
      <c r="F30" s="40">
        <v>1440</v>
      </c>
      <c r="G30" s="37">
        <v>1305</v>
      </c>
      <c r="H30" s="40">
        <v>1403</v>
      </c>
      <c r="I30" s="40">
        <v>1539</v>
      </c>
      <c r="J30" s="40">
        <v>1526</v>
      </c>
      <c r="K30" s="40">
        <v>1489</v>
      </c>
      <c r="L30" s="40">
        <v>1551</v>
      </c>
      <c r="M30" s="37">
        <v>1379</v>
      </c>
      <c r="N30" s="37">
        <v>1465</v>
      </c>
      <c r="O30" s="40">
        <v>1489</v>
      </c>
      <c r="P30" s="40">
        <v>1502</v>
      </c>
      <c r="Q30" s="40">
        <v>1539</v>
      </c>
      <c r="R30" s="40">
        <v>1539</v>
      </c>
      <c r="S30" s="40">
        <v>1551</v>
      </c>
      <c r="T30" s="40">
        <v>1539</v>
      </c>
      <c r="U30" s="37">
        <v>1465</v>
      </c>
      <c r="V30" s="40">
        <v>1563</v>
      </c>
      <c r="W30" s="40">
        <v>1465</v>
      </c>
      <c r="X30" s="40">
        <v>1354</v>
      </c>
      <c r="Y30" s="37">
        <v>2240</v>
      </c>
      <c r="Z30" s="40">
        <v>2622</v>
      </c>
      <c r="AA30" s="40">
        <v>2646</v>
      </c>
      <c r="AB30" s="37">
        <v>2289</v>
      </c>
      <c r="AC30" s="40">
        <v>2585</v>
      </c>
      <c r="AD30" s="40">
        <v>2511</v>
      </c>
      <c r="AE30" s="38"/>
      <c r="AF30" s="38"/>
      <c r="AG30" s="38"/>
      <c r="AH30" s="39">
        <f t="shared" si="2"/>
        <v>47439</v>
      </c>
      <c r="AI30" s="3"/>
      <c r="AJ30" s="3"/>
    </row>
    <row r="31" spans="1:39">
      <c r="A31" s="68">
        <v>23</v>
      </c>
      <c r="B31" s="69" t="s">
        <v>32</v>
      </c>
      <c r="C31" s="40">
        <v>1428</v>
      </c>
      <c r="D31" s="40">
        <v>1452</v>
      </c>
      <c r="E31" s="40">
        <v>1514</v>
      </c>
      <c r="F31" s="40">
        <v>1514</v>
      </c>
      <c r="G31" s="37">
        <v>1379</v>
      </c>
      <c r="H31" s="40">
        <v>1514</v>
      </c>
      <c r="I31" s="40">
        <v>1489</v>
      </c>
      <c r="J31" s="40">
        <v>1576</v>
      </c>
      <c r="K31" s="40">
        <v>1477</v>
      </c>
      <c r="L31" s="40">
        <v>1489</v>
      </c>
      <c r="M31" s="37">
        <v>1292</v>
      </c>
      <c r="N31" s="37">
        <v>1379</v>
      </c>
      <c r="O31" s="40">
        <v>1576</v>
      </c>
      <c r="P31" s="40">
        <v>1539</v>
      </c>
      <c r="Q31" s="40">
        <v>1452</v>
      </c>
      <c r="R31" s="40">
        <v>1452</v>
      </c>
      <c r="S31" s="40">
        <v>1489</v>
      </c>
      <c r="T31" s="40">
        <v>1502</v>
      </c>
      <c r="U31" s="37">
        <v>1415</v>
      </c>
      <c r="V31" s="40">
        <v>1415</v>
      </c>
      <c r="W31" s="40">
        <v>1428</v>
      </c>
      <c r="X31" s="40">
        <v>1268</v>
      </c>
      <c r="Y31" s="37">
        <v>2240</v>
      </c>
      <c r="Z31" s="40">
        <v>2597</v>
      </c>
      <c r="AA31" s="40">
        <v>2548</v>
      </c>
      <c r="AB31" s="37">
        <v>2289</v>
      </c>
      <c r="AC31" s="40">
        <v>2523</v>
      </c>
      <c r="AD31" s="40">
        <v>2536</v>
      </c>
      <c r="AE31" s="38"/>
      <c r="AF31" s="38"/>
      <c r="AG31" s="38"/>
      <c r="AH31" s="39">
        <f t="shared" si="2"/>
        <v>46772</v>
      </c>
      <c r="AI31" s="3"/>
      <c r="AJ31" s="3"/>
    </row>
    <row r="32" spans="1:39">
      <c r="A32" s="68">
        <v>24</v>
      </c>
      <c r="B32" s="69" t="s">
        <v>33</v>
      </c>
      <c r="C32" s="40">
        <v>1452</v>
      </c>
      <c r="D32" s="40">
        <v>1477</v>
      </c>
      <c r="E32" s="40">
        <v>1551</v>
      </c>
      <c r="F32" s="40">
        <v>1440</v>
      </c>
      <c r="G32" s="37">
        <v>1415</v>
      </c>
      <c r="H32" s="40">
        <v>1526</v>
      </c>
      <c r="I32" s="40">
        <v>1502</v>
      </c>
      <c r="J32" s="40">
        <v>1539</v>
      </c>
      <c r="K32" s="40">
        <v>1489</v>
      </c>
      <c r="L32" s="40">
        <v>1551</v>
      </c>
      <c r="M32" s="37">
        <v>1366</v>
      </c>
      <c r="N32" s="37">
        <v>1465</v>
      </c>
      <c r="O32" s="40">
        <v>1489</v>
      </c>
      <c r="P32" s="40">
        <v>1514</v>
      </c>
      <c r="Q32" s="40">
        <v>1551</v>
      </c>
      <c r="R32" s="40">
        <v>1440</v>
      </c>
      <c r="S32" s="40">
        <v>1489</v>
      </c>
      <c r="T32" s="40">
        <v>1563</v>
      </c>
      <c r="U32" s="37">
        <v>1329</v>
      </c>
      <c r="V32" s="40">
        <v>1526</v>
      </c>
      <c r="W32" s="40">
        <v>1502</v>
      </c>
      <c r="X32" s="40">
        <v>1342</v>
      </c>
      <c r="Y32" s="37">
        <v>2240</v>
      </c>
      <c r="Z32" s="40">
        <v>2573</v>
      </c>
      <c r="AA32" s="40">
        <v>2573</v>
      </c>
      <c r="AB32" s="37">
        <v>2277</v>
      </c>
      <c r="AC32" s="40">
        <v>2585</v>
      </c>
      <c r="AD32" s="40">
        <v>2560</v>
      </c>
      <c r="AE32" s="38"/>
      <c r="AF32" s="38"/>
      <c r="AG32" s="38"/>
      <c r="AH32" s="39">
        <f t="shared" si="2"/>
        <v>47326</v>
      </c>
      <c r="AI32" s="3"/>
      <c r="AJ32" s="3"/>
      <c r="AM32" s="70"/>
    </row>
    <row r="33" spans="1:37">
      <c r="A33" s="68">
        <v>25</v>
      </c>
      <c r="B33" s="69" t="s">
        <v>34</v>
      </c>
      <c r="C33" s="40">
        <v>1379</v>
      </c>
      <c r="D33" s="40">
        <v>1415</v>
      </c>
      <c r="E33" s="40">
        <v>1502</v>
      </c>
      <c r="F33" s="40">
        <v>1489</v>
      </c>
      <c r="G33" s="37">
        <v>1354</v>
      </c>
      <c r="H33" s="40">
        <v>1465</v>
      </c>
      <c r="I33" s="40">
        <v>1465</v>
      </c>
      <c r="J33" s="40">
        <v>1539</v>
      </c>
      <c r="K33" s="40">
        <v>1489</v>
      </c>
      <c r="L33" s="40">
        <v>1489</v>
      </c>
      <c r="M33" s="37">
        <v>1354</v>
      </c>
      <c r="N33" s="37">
        <v>1403</v>
      </c>
      <c r="O33" s="40">
        <v>1612</v>
      </c>
      <c r="P33" s="40">
        <v>1489</v>
      </c>
      <c r="Q33" s="40">
        <v>1477</v>
      </c>
      <c r="R33" s="40">
        <v>1465</v>
      </c>
      <c r="S33" s="40">
        <v>1514</v>
      </c>
      <c r="T33" s="40">
        <v>1403</v>
      </c>
      <c r="U33" s="37">
        <v>1317</v>
      </c>
      <c r="V33" s="40">
        <v>1551</v>
      </c>
      <c r="W33" s="40">
        <v>1428</v>
      </c>
      <c r="X33" s="40">
        <v>1342</v>
      </c>
      <c r="Y33" s="37">
        <v>2388</v>
      </c>
      <c r="Z33" s="40">
        <v>2597</v>
      </c>
      <c r="AA33" s="40">
        <v>2659</v>
      </c>
      <c r="AB33" s="37">
        <v>2351</v>
      </c>
      <c r="AC33" s="40">
        <v>2646</v>
      </c>
      <c r="AD33" s="40">
        <v>2573</v>
      </c>
      <c r="AE33" s="38"/>
      <c r="AF33" s="38"/>
      <c r="AG33" s="38"/>
      <c r="AH33" s="39">
        <f t="shared" si="2"/>
        <v>47155</v>
      </c>
      <c r="AI33" s="3"/>
      <c r="AJ33" s="3"/>
    </row>
    <row r="34" spans="1:37">
      <c r="A34" s="68">
        <v>26</v>
      </c>
      <c r="B34" s="69" t="s">
        <v>35</v>
      </c>
      <c r="C34" s="40">
        <v>1379</v>
      </c>
      <c r="D34" s="40">
        <v>1551</v>
      </c>
      <c r="E34" s="40">
        <v>1600</v>
      </c>
      <c r="F34" s="40">
        <v>1588</v>
      </c>
      <c r="G34" s="37">
        <v>1391</v>
      </c>
      <c r="H34" s="40">
        <v>1588</v>
      </c>
      <c r="I34" s="40">
        <v>1539</v>
      </c>
      <c r="J34" s="40">
        <v>1502</v>
      </c>
      <c r="K34" s="40">
        <v>1625</v>
      </c>
      <c r="L34" s="40">
        <v>1514</v>
      </c>
      <c r="M34" s="37">
        <v>1428</v>
      </c>
      <c r="N34" s="37">
        <v>1403</v>
      </c>
      <c r="O34" s="40">
        <v>1637</v>
      </c>
      <c r="P34" s="40">
        <v>1612</v>
      </c>
      <c r="Q34" s="40">
        <v>1588</v>
      </c>
      <c r="R34" s="40">
        <v>1576</v>
      </c>
      <c r="S34" s="40">
        <v>1539</v>
      </c>
      <c r="T34" s="40">
        <v>1502</v>
      </c>
      <c r="U34" s="37">
        <v>1440</v>
      </c>
      <c r="V34" s="40">
        <v>1440</v>
      </c>
      <c r="W34" s="40">
        <v>1526</v>
      </c>
      <c r="X34" s="40">
        <v>1329</v>
      </c>
      <c r="Y34" s="37">
        <v>2376</v>
      </c>
      <c r="Z34" s="40">
        <v>2622</v>
      </c>
      <c r="AA34" s="40">
        <v>2646</v>
      </c>
      <c r="AB34" s="37">
        <v>2511</v>
      </c>
      <c r="AC34" s="40">
        <v>2622</v>
      </c>
      <c r="AD34" s="40">
        <v>2548</v>
      </c>
      <c r="AE34" s="38"/>
      <c r="AF34" s="38"/>
      <c r="AG34" s="38"/>
      <c r="AH34" s="39">
        <f t="shared" si="2"/>
        <v>48622</v>
      </c>
      <c r="AI34" s="3"/>
      <c r="AJ34" s="3"/>
    </row>
    <row r="35" spans="1:37">
      <c r="A35" s="68">
        <v>27</v>
      </c>
      <c r="B35" s="69" t="s">
        <v>36</v>
      </c>
      <c r="C35" s="40">
        <v>1391</v>
      </c>
      <c r="D35" s="40">
        <v>1403</v>
      </c>
      <c r="E35" s="40">
        <v>1452</v>
      </c>
      <c r="F35" s="40">
        <v>1514</v>
      </c>
      <c r="G35" s="37">
        <v>1317</v>
      </c>
      <c r="H35" s="40">
        <v>1477</v>
      </c>
      <c r="I35" s="40">
        <v>1477</v>
      </c>
      <c r="J35" s="40">
        <v>1588</v>
      </c>
      <c r="K35" s="40">
        <v>1465</v>
      </c>
      <c r="L35" s="40">
        <v>1502</v>
      </c>
      <c r="M35" s="37">
        <v>1317</v>
      </c>
      <c r="N35" s="37">
        <v>1342</v>
      </c>
      <c r="O35" s="40">
        <v>1477</v>
      </c>
      <c r="P35" s="40">
        <v>1502</v>
      </c>
      <c r="Q35" s="40">
        <v>1452</v>
      </c>
      <c r="R35" s="40">
        <v>1551</v>
      </c>
      <c r="S35" s="40">
        <v>1440</v>
      </c>
      <c r="T35" s="40">
        <v>1489</v>
      </c>
      <c r="U35" s="37">
        <v>1292</v>
      </c>
      <c r="V35" s="40">
        <v>1440</v>
      </c>
      <c r="W35" s="40">
        <v>1391</v>
      </c>
      <c r="X35" s="40">
        <v>1280</v>
      </c>
      <c r="Y35" s="37">
        <v>2351</v>
      </c>
      <c r="Z35" s="40">
        <v>2548</v>
      </c>
      <c r="AA35" s="40">
        <v>2671</v>
      </c>
      <c r="AB35" s="37">
        <v>2400</v>
      </c>
      <c r="AC35" s="40">
        <v>2671</v>
      </c>
      <c r="AD35" s="40">
        <v>2597</v>
      </c>
      <c r="AE35" s="38"/>
      <c r="AF35" s="38"/>
      <c r="AG35" s="38"/>
      <c r="AH35" s="39">
        <f t="shared" si="2"/>
        <v>46797</v>
      </c>
      <c r="AI35" s="3"/>
      <c r="AJ35" s="3"/>
    </row>
    <row r="36" spans="1:37">
      <c r="A36" s="68">
        <v>28</v>
      </c>
      <c r="B36" s="69" t="s">
        <v>37</v>
      </c>
      <c r="C36" s="40">
        <v>1403</v>
      </c>
      <c r="D36" s="40">
        <v>1440</v>
      </c>
      <c r="E36" s="40">
        <v>1489</v>
      </c>
      <c r="F36" s="40">
        <v>1502</v>
      </c>
      <c r="G36" s="37">
        <v>1280</v>
      </c>
      <c r="H36" s="40">
        <v>1489</v>
      </c>
      <c r="I36" s="40">
        <v>1465</v>
      </c>
      <c r="J36" s="40">
        <v>1489</v>
      </c>
      <c r="K36" s="40">
        <v>1415</v>
      </c>
      <c r="L36" s="40">
        <v>1489</v>
      </c>
      <c r="M36" s="37">
        <v>1243</v>
      </c>
      <c r="N36" s="37">
        <v>1182</v>
      </c>
      <c r="O36" s="40">
        <v>1502</v>
      </c>
      <c r="P36" s="40">
        <v>1502</v>
      </c>
      <c r="Q36" s="40">
        <v>1465</v>
      </c>
      <c r="R36" s="40">
        <v>1477</v>
      </c>
      <c r="S36" s="40">
        <v>1452</v>
      </c>
      <c r="T36" s="40">
        <v>1415</v>
      </c>
      <c r="U36" s="37">
        <v>1329</v>
      </c>
      <c r="V36" s="40">
        <v>1440</v>
      </c>
      <c r="W36" s="40">
        <v>1403</v>
      </c>
      <c r="X36" s="40">
        <v>1255</v>
      </c>
      <c r="Y36" s="37">
        <v>2425</v>
      </c>
      <c r="Z36" s="40">
        <v>2597</v>
      </c>
      <c r="AA36" s="40">
        <v>2782</v>
      </c>
      <c r="AB36" s="37">
        <v>2449</v>
      </c>
      <c r="AC36" s="40">
        <v>2659</v>
      </c>
      <c r="AD36" s="40">
        <v>2609</v>
      </c>
      <c r="AE36" s="38"/>
      <c r="AF36" s="38"/>
      <c r="AG36" s="38"/>
      <c r="AH36" s="39">
        <f t="shared" si="2"/>
        <v>46647</v>
      </c>
      <c r="AI36" s="3"/>
      <c r="AJ36" s="3"/>
    </row>
    <row r="37" spans="1:37">
      <c r="A37" s="68">
        <v>29</v>
      </c>
      <c r="B37" s="69" t="s">
        <v>38</v>
      </c>
      <c r="C37" s="40">
        <v>1477</v>
      </c>
      <c r="D37" s="40">
        <v>1526</v>
      </c>
      <c r="E37" s="40">
        <v>1588</v>
      </c>
      <c r="F37" s="40">
        <v>1526</v>
      </c>
      <c r="G37" s="37">
        <v>1342</v>
      </c>
      <c r="H37" s="40">
        <v>1526</v>
      </c>
      <c r="I37" s="40">
        <v>1539</v>
      </c>
      <c r="J37" s="40">
        <v>1551</v>
      </c>
      <c r="K37" s="40">
        <v>1539</v>
      </c>
      <c r="L37" s="40">
        <v>1576</v>
      </c>
      <c r="M37" s="37">
        <v>1354</v>
      </c>
      <c r="N37" s="37">
        <v>1292</v>
      </c>
      <c r="O37" s="40">
        <v>1600</v>
      </c>
      <c r="P37" s="40">
        <v>1576</v>
      </c>
      <c r="Q37" s="40">
        <v>1526</v>
      </c>
      <c r="R37" s="40">
        <v>1440</v>
      </c>
      <c r="S37" s="40">
        <v>1600</v>
      </c>
      <c r="T37" s="40">
        <v>1514</v>
      </c>
      <c r="U37" s="37">
        <v>1391</v>
      </c>
      <c r="V37" s="40">
        <v>1502</v>
      </c>
      <c r="W37" s="40">
        <v>1440</v>
      </c>
      <c r="X37" s="40">
        <v>1342</v>
      </c>
      <c r="Y37" s="37">
        <v>2412</v>
      </c>
      <c r="Z37" s="40">
        <v>2548</v>
      </c>
      <c r="AA37" s="40">
        <v>2683</v>
      </c>
      <c r="AB37" s="37">
        <v>2412</v>
      </c>
      <c r="AC37" s="40">
        <v>2609</v>
      </c>
      <c r="AD37" s="40">
        <v>2609</v>
      </c>
      <c r="AE37" s="38"/>
      <c r="AF37" s="38"/>
      <c r="AG37" s="38"/>
      <c r="AH37" s="39">
        <f t="shared" si="2"/>
        <v>48040</v>
      </c>
      <c r="AI37" s="3"/>
      <c r="AJ37" s="3"/>
    </row>
    <row r="38" spans="1:37">
      <c r="A38" s="68">
        <v>30</v>
      </c>
      <c r="B38" s="69" t="s">
        <v>39</v>
      </c>
      <c r="C38" s="40">
        <v>1452</v>
      </c>
      <c r="D38" s="40">
        <v>1539</v>
      </c>
      <c r="E38" s="40">
        <v>1563</v>
      </c>
      <c r="F38" s="40">
        <v>1588</v>
      </c>
      <c r="G38" s="37">
        <v>1440</v>
      </c>
      <c r="H38" s="40">
        <v>1563</v>
      </c>
      <c r="I38" s="40">
        <v>1539</v>
      </c>
      <c r="J38" s="40">
        <v>1452</v>
      </c>
      <c r="K38" s="40">
        <v>1600</v>
      </c>
      <c r="L38" s="40">
        <v>1588</v>
      </c>
      <c r="M38" s="37">
        <v>1342</v>
      </c>
      <c r="N38" s="37">
        <v>1477</v>
      </c>
      <c r="O38" s="40">
        <v>1600</v>
      </c>
      <c r="P38" s="40">
        <v>1563</v>
      </c>
      <c r="Q38" s="40">
        <v>1625</v>
      </c>
      <c r="R38" s="40">
        <v>1465</v>
      </c>
      <c r="S38" s="40">
        <v>1612</v>
      </c>
      <c r="T38" s="40">
        <v>1551</v>
      </c>
      <c r="U38" s="37">
        <v>1489</v>
      </c>
      <c r="V38" s="40">
        <v>1588</v>
      </c>
      <c r="W38" s="40">
        <v>1502</v>
      </c>
      <c r="X38" s="40">
        <v>1317</v>
      </c>
      <c r="Y38" s="37">
        <v>2425</v>
      </c>
      <c r="Z38" s="40">
        <v>2585</v>
      </c>
      <c r="AA38" s="40">
        <v>2696</v>
      </c>
      <c r="AB38" s="37">
        <v>2314</v>
      </c>
      <c r="AC38" s="40">
        <v>2659</v>
      </c>
      <c r="AD38" s="40">
        <v>2573</v>
      </c>
      <c r="AE38" s="38"/>
      <c r="AF38" s="38"/>
      <c r="AG38" s="38"/>
      <c r="AH38" s="39">
        <f t="shared" si="2"/>
        <v>48707</v>
      </c>
      <c r="AI38" s="3"/>
      <c r="AJ38" s="3"/>
    </row>
    <row r="39" spans="1:37">
      <c r="A39" s="68">
        <v>31</v>
      </c>
      <c r="B39" s="69" t="s">
        <v>40</v>
      </c>
      <c r="C39" s="40">
        <v>1428</v>
      </c>
      <c r="D39" s="40">
        <v>1576</v>
      </c>
      <c r="E39" s="40">
        <v>1576</v>
      </c>
      <c r="F39" s="40">
        <v>1539</v>
      </c>
      <c r="G39" s="37">
        <v>1465</v>
      </c>
      <c r="H39" s="40">
        <v>1539</v>
      </c>
      <c r="I39" s="40">
        <v>1588</v>
      </c>
      <c r="J39" s="40">
        <v>1588</v>
      </c>
      <c r="K39" s="40">
        <v>1502</v>
      </c>
      <c r="L39" s="40">
        <v>1612</v>
      </c>
      <c r="M39" s="37">
        <v>1452</v>
      </c>
      <c r="N39" s="37">
        <v>1403</v>
      </c>
      <c r="O39" s="40">
        <v>1551</v>
      </c>
      <c r="P39" s="40">
        <v>1563</v>
      </c>
      <c r="Q39" s="40">
        <v>1576</v>
      </c>
      <c r="R39" s="40">
        <v>1551</v>
      </c>
      <c r="S39" s="40">
        <v>1477</v>
      </c>
      <c r="T39" s="40">
        <v>1563</v>
      </c>
      <c r="U39" s="37">
        <v>1440</v>
      </c>
      <c r="V39" s="40">
        <v>1526</v>
      </c>
      <c r="W39" s="40">
        <v>1526</v>
      </c>
      <c r="X39" s="40">
        <v>1489</v>
      </c>
      <c r="Y39" s="37">
        <v>2326</v>
      </c>
      <c r="Z39" s="40">
        <v>2486</v>
      </c>
      <c r="AA39" s="40">
        <v>2659</v>
      </c>
      <c r="AB39" s="37">
        <v>2216</v>
      </c>
      <c r="AC39" s="40">
        <v>2622</v>
      </c>
      <c r="AD39" s="40">
        <v>2523</v>
      </c>
      <c r="AE39" s="38"/>
      <c r="AF39" s="38"/>
      <c r="AG39" s="38"/>
      <c r="AH39" s="39">
        <f t="shared" si="2"/>
        <v>48362</v>
      </c>
      <c r="AI39" s="3"/>
      <c r="AJ39" s="3"/>
    </row>
    <row r="40" spans="1:37">
      <c r="A40" s="68">
        <v>32</v>
      </c>
      <c r="B40" s="69" t="s">
        <v>41</v>
      </c>
      <c r="C40" s="40">
        <v>1563</v>
      </c>
      <c r="D40" s="40">
        <v>1600</v>
      </c>
      <c r="E40" s="40">
        <v>1551</v>
      </c>
      <c r="F40" s="40">
        <v>1539</v>
      </c>
      <c r="G40" s="37">
        <v>1391</v>
      </c>
      <c r="H40" s="40">
        <v>1563</v>
      </c>
      <c r="I40" s="40">
        <v>1576</v>
      </c>
      <c r="J40" s="40">
        <v>1539</v>
      </c>
      <c r="K40" s="40">
        <v>1551</v>
      </c>
      <c r="L40" s="40">
        <v>1576</v>
      </c>
      <c r="M40" s="37">
        <v>1440</v>
      </c>
      <c r="N40" s="37">
        <v>1403</v>
      </c>
      <c r="O40" s="40">
        <v>1576</v>
      </c>
      <c r="P40" s="40">
        <v>1440</v>
      </c>
      <c r="Q40" s="40">
        <v>1588</v>
      </c>
      <c r="R40" s="40">
        <v>1539</v>
      </c>
      <c r="S40" s="40">
        <v>1588</v>
      </c>
      <c r="T40" s="40">
        <v>1526</v>
      </c>
      <c r="U40" s="37">
        <v>1415</v>
      </c>
      <c r="V40" s="40">
        <v>1514</v>
      </c>
      <c r="W40" s="40">
        <v>1514</v>
      </c>
      <c r="X40" s="40">
        <v>2056</v>
      </c>
      <c r="Y40" s="37">
        <v>2265</v>
      </c>
      <c r="Z40" s="40">
        <v>2548</v>
      </c>
      <c r="AA40" s="40">
        <v>2671</v>
      </c>
      <c r="AB40" s="37">
        <v>2351</v>
      </c>
      <c r="AC40" s="40">
        <v>2597</v>
      </c>
      <c r="AD40" s="40">
        <v>2609</v>
      </c>
      <c r="AE40" s="38"/>
      <c r="AF40" s="38"/>
      <c r="AG40" s="38"/>
      <c r="AH40" s="39">
        <f t="shared" si="2"/>
        <v>49089</v>
      </c>
      <c r="AI40" s="3"/>
      <c r="AJ40" s="3"/>
    </row>
    <row r="41" spans="1:37">
      <c r="A41" s="68">
        <v>33</v>
      </c>
      <c r="B41" s="69" t="s">
        <v>42</v>
      </c>
      <c r="C41" s="40">
        <v>1539</v>
      </c>
      <c r="D41" s="40">
        <v>1551</v>
      </c>
      <c r="E41" s="40">
        <v>1576</v>
      </c>
      <c r="F41" s="40">
        <v>1539</v>
      </c>
      <c r="G41" s="37">
        <v>1465</v>
      </c>
      <c r="H41" s="40">
        <v>1588</v>
      </c>
      <c r="I41" s="40">
        <v>1551</v>
      </c>
      <c r="J41" s="40">
        <v>1465</v>
      </c>
      <c r="K41" s="40">
        <v>1551</v>
      </c>
      <c r="L41" s="40">
        <v>1563</v>
      </c>
      <c r="M41" s="37">
        <v>1465</v>
      </c>
      <c r="N41" s="37">
        <v>1452</v>
      </c>
      <c r="O41" s="40">
        <v>1600</v>
      </c>
      <c r="P41" s="40">
        <v>1563</v>
      </c>
      <c r="Q41" s="40">
        <v>1563</v>
      </c>
      <c r="R41" s="40">
        <v>1551</v>
      </c>
      <c r="S41" s="40">
        <v>1612</v>
      </c>
      <c r="T41" s="40">
        <v>1588</v>
      </c>
      <c r="U41" s="37">
        <v>1255</v>
      </c>
      <c r="V41" s="40">
        <v>1551</v>
      </c>
      <c r="W41" s="40">
        <v>1551</v>
      </c>
      <c r="X41" s="40">
        <v>2129</v>
      </c>
      <c r="Y41" s="37">
        <v>2376</v>
      </c>
      <c r="Z41" s="40">
        <v>2523</v>
      </c>
      <c r="AA41" s="40">
        <v>2683</v>
      </c>
      <c r="AB41" s="37">
        <v>2351</v>
      </c>
      <c r="AC41" s="40">
        <v>2646</v>
      </c>
      <c r="AD41" s="40">
        <v>2597</v>
      </c>
      <c r="AE41" s="38"/>
      <c r="AF41" s="38"/>
      <c r="AG41" s="38"/>
      <c r="AH41" s="39">
        <f t="shared" si="2"/>
        <v>49444</v>
      </c>
      <c r="AI41" s="3"/>
      <c r="AJ41" s="3"/>
    </row>
    <row r="42" spans="1:37">
      <c r="A42" s="68">
        <v>34</v>
      </c>
      <c r="B42" s="69" t="s">
        <v>43</v>
      </c>
      <c r="C42" s="40">
        <v>1551</v>
      </c>
      <c r="D42" s="40">
        <v>1452</v>
      </c>
      <c r="E42" s="40">
        <v>1600</v>
      </c>
      <c r="F42" s="40">
        <v>1563</v>
      </c>
      <c r="G42" s="37">
        <v>1415</v>
      </c>
      <c r="H42" s="40">
        <v>1551</v>
      </c>
      <c r="I42" s="40">
        <v>1576</v>
      </c>
      <c r="J42" s="40">
        <v>1465</v>
      </c>
      <c r="K42" s="40">
        <v>1563</v>
      </c>
      <c r="L42" s="40">
        <v>1576</v>
      </c>
      <c r="M42" s="37">
        <v>1440</v>
      </c>
      <c r="N42" s="37">
        <v>1489</v>
      </c>
      <c r="O42" s="40">
        <v>1576</v>
      </c>
      <c r="P42" s="40">
        <v>1563</v>
      </c>
      <c r="Q42" s="40">
        <v>1514</v>
      </c>
      <c r="R42" s="40">
        <v>1526</v>
      </c>
      <c r="S42" s="40">
        <v>1625</v>
      </c>
      <c r="T42" s="40">
        <v>1686</v>
      </c>
      <c r="U42" s="37">
        <v>1452</v>
      </c>
      <c r="V42" s="40">
        <v>1526</v>
      </c>
      <c r="W42" s="40">
        <v>1600</v>
      </c>
      <c r="X42" s="40">
        <v>2166</v>
      </c>
      <c r="Y42" s="37">
        <v>2437</v>
      </c>
      <c r="Z42" s="40">
        <v>2585</v>
      </c>
      <c r="AA42" s="40">
        <v>2683</v>
      </c>
      <c r="AB42" s="37">
        <v>2412</v>
      </c>
      <c r="AC42" s="40">
        <v>2720</v>
      </c>
      <c r="AD42" s="40">
        <v>2634</v>
      </c>
      <c r="AE42" s="38"/>
      <c r="AF42" s="38"/>
      <c r="AG42" s="38"/>
      <c r="AH42" s="39">
        <f t="shared" si="2"/>
        <v>49946</v>
      </c>
      <c r="AI42" s="3"/>
      <c r="AJ42" s="3"/>
    </row>
    <row r="43" spans="1:37">
      <c r="A43" s="68">
        <v>35</v>
      </c>
      <c r="B43" s="69" t="s">
        <v>44</v>
      </c>
      <c r="C43" s="40">
        <v>1440</v>
      </c>
      <c r="D43" s="40">
        <v>1588</v>
      </c>
      <c r="E43" s="40">
        <v>1563</v>
      </c>
      <c r="F43" s="40">
        <v>1477</v>
      </c>
      <c r="G43" s="37">
        <v>1354</v>
      </c>
      <c r="H43" s="40">
        <v>1576</v>
      </c>
      <c r="I43" s="40">
        <v>1539</v>
      </c>
      <c r="J43" s="40">
        <v>1588</v>
      </c>
      <c r="K43" s="40">
        <v>1477</v>
      </c>
      <c r="L43" s="40">
        <v>1465</v>
      </c>
      <c r="M43" s="37">
        <v>1342</v>
      </c>
      <c r="N43" s="37">
        <v>1440</v>
      </c>
      <c r="O43" s="40">
        <v>1563</v>
      </c>
      <c r="P43" s="40">
        <v>1563</v>
      </c>
      <c r="Q43" s="40">
        <v>1477</v>
      </c>
      <c r="R43" s="40">
        <v>1502</v>
      </c>
      <c r="S43" s="40">
        <v>1502</v>
      </c>
      <c r="T43" s="40">
        <v>1588</v>
      </c>
      <c r="U43" s="37">
        <v>1403</v>
      </c>
      <c r="V43" s="40">
        <v>1391</v>
      </c>
      <c r="W43" s="40">
        <v>1539</v>
      </c>
      <c r="X43" s="40">
        <v>2265</v>
      </c>
      <c r="Y43" s="37">
        <v>2425</v>
      </c>
      <c r="Z43" s="40">
        <v>2671</v>
      </c>
      <c r="AA43" s="40">
        <v>2609</v>
      </c>
      <c r="AB43" s="37">
        <v>2080</v>
      </c>
      <c r="AC43" s="40">
        <v>2696</v>
      </c>
      <c r="AD43" s="40">
        <v>2622</v>
      </c>
      <c r="AE43" s="38"/>
      <c r="AF43" s="38"/>
      <c r="AG43" s="38"/>
      <c r="AH43" s="39">
        <f t="shared" si="2"/>
        <v>48745</v>
      </c>
      <c r="AI43" s="3"/>
      <c r="AJ43" s="3"/>
    </row>
    <row r="44" spans="1:37">
      <c r="A44" s="68">
        <v>36</v>
      </c>
      <c r="B44" s="69" t="s">
        <v>45</v>
      </c>
      <c r="C44" s="40">
        <v>1563</v>
      </c>
      <c r="D44" s="40">
        <v>1502</v>
      </c>
      <c r="E44" s="40">
        <v>1576</v>
      </c>
      <c r="F44" s="40">
        <v>1514</v>
      </c>
      <c r="G44" s="37">
        <v>1391</v>
      </c>
      <c r="H44" s="40">
        <v>1514</v>
      </c>
      <c r="I44" s="40">
        <v>1563</v>
      </c>
      <c r="J44" s="40">
        <v>1502</v>
      </c>
      <c r="K44" s="40">
        <v>1415</v>
      </c>
      <c r="L44" s="40">
        <v>1502</v>
      </c>
      <c r="M44" s="37">
        <v>1428</v>
      </c>
      <c r="N44" s="37">
        <v>1477</v>
      </c>
      <c r="O44" s="40">
        <v>1612</v>
      </c>
      <c r="P44" s="40">
        <v>1539</v>
      </c>
      <c r="Q44" s="40">
        <v>1539</v>
      </c>
      <c r="R44" s="40">
        <v>1502</v>
      </c>
      <c r="S44" s="40">
        <v>1576</v>
      </c>
      <c r="T44" s="40">
        <v>1551</v>
      </c>
      <c r="U44" s="37">
        <v>1379</v>
      </c>
      <c r="V44" s="40">
        <v>1539</v>
      </c>
      <c r="W44" s="40">
        <v>1551</v>
      </c>
      <c r="X44" s="40">
        <v>2216</v>
      </c>
      <c r="Y44" s="37">
        <v>2449</v>
      </c>
      <c r="Z44" s="40">
        <v>2609</v>
      </c>
      <c r="AA44" s="40">
        <v>2622</v>
      </c>
      <c r="AB44" s="37">
        <v>2351</v>
      </c>
      <c r="AC44" s="40">
        <v>2769</v>
      </c>
      <c r="AD44" s="40">
        <v>2536</v>
      </c>
      <c r="AE44" s="38"/>
      <c r="AF44" s="38"/>
      <c r="AG44" s="38"/>
      <c r="AH44" s="39">
        <f t="shared" si="2"/>
        <v>49287</v>
      </c>
      <c r="AI44" s="3"/>
      <c r="AJ44" s="3"/>
    </row>
    <row r="45" spans="1:37">
      <c r="A45" s="68">
        <v>37</v>
      </c>
      <c r="B45" s="69" t="s">
        <v>46</v>
      </c>
      <c r="C45" s="40">
        <v>1465</v>
      </c>
      <c r="D45" s="40">
        <v>1452</v>
      </c>
      <c r="E45" s="40">
        <v>1526</v>
      </c>
      <c r="F45" s="40">
        <v>1551</v>
      </c>
      <c r="G45" s="37">
        <v>1379</v>
      </c>
      <c r="H45" s="40">
        <v>1403</v>
      </c>
      <c r="I45" s="40">
        <v>1539</v>
      </c>
      <c r="J45" s="40">
        <v>1489</v>
      </c>
      <c r="K45" s="40">
        <v>1477</v>
      </c>
      <c r="L45" s="40">
        <v>1440</v>
      </c>
      <c r="M45" s="37">
        <v>1403</v>
      </c>
      <c r="N45" s="37">
        <v>1366</v>
      </c>
      <c r="O45" s="40">
        <v>1526</v>
      </c>
      <c r="P45" s="40">
        <v>1502</v>
      </c>
      <c r="Q45" s="40">
        <v>1551</v>
      </c>
      <c r="R45" s="40">
        <v>1465</v>
      </c>
      <c r="S45" s="40">
        <v>1514</v>
      </c>
      <c r="T45" s="40">
        <v>1465</v>
      </c>
      <c r="U45" s="37">
        <v>1305</v>
      </c>
      <c r="V45" s="40">
        <v>1502</v>
      </c>
      <c r="W45" s="40">
        <v>1428</v>
      </c>
      <c r="X45" s="40">
        <v>2203</v>
      </c>
      <c r="Y45" s="37">
        <v>2388</v>
      </c>
      <c r="Z45" s="40">
        <v>2683</v>
      </c>
      <c r="AA45" s="40">
        <v>2573</v>
      </c>
      <c r="AB45" s="37">
        <v>2474</v>
      </c>
      <c r="AC45" s="40">
        <v>2683</v>
      </c>
      <c r="AD45" s="40">
        <v>2536</v>
      </c>
      <c r="AE45" s="38"/>
      <c r="AF45" s="38"/>
      <c r="AG45" s="38"/>
      <c r="AH45" s="39">
        <f>SUM(C45:AG45)</f>
        <v>48288</v>
      </c>
      <c r="AI45" s="3"/>
      <c r="AJ45" s="3"/>
    </row>
    <row r="46" spans="1:37">
      <c r="A46" s="68">
        <v>38</v>
      </c>
      <c r="B46" s="69" t="s">
        <v>47</v>
      </c>
      <c r="C46" s="40">
        <v>1526</v>
      </c>
      <c r="D46" s="40">
        <v>1576</v>
      </c>
      <c r="E46" s="40">
        <v>1428</v>
      </c>
      <c r="F46" s="40">
        <v>1514</v>
      </c>
      <c r="G46" s="37">
        <v>1354</v>
      </c>
      <c r="H46" s="40">
        <v>1415</v>
      </c>
      <c r="I46" s="40">
        <v>1465</v>
      </c>
      <c r="J46" s="40">
        <v>1539</v>
      </c>
      <c r="K46" s="40">
        <v>1502</v>
      </c>
      <c r="L46" s="40">
        <v>1489</v>
      </c>
      <c r="M46" s="37">
        <v>1428</v>
      </c>
      <c r="N46" s="37">
        <v>1452</v>
      </c>
      <c r="O46" s="40">
        <v>1563</v>
      </c>
      <c r="P46" s="40">
        <v>1612</v>
      </c>
      <c r="Q46" s="40">
        <v>1563</v>
      </c>
      <c r="R46" s="40">
        <v>1526</v>
      </c>
      <c r="S46" s="40">
        <v>1551</v>
      </c>
      <c r="T46" s="40">
        <v>1576</v>
      </c>
      <c r="U46" s="37">
        <v>1440</v>
      </c>
      <c r="V46" s="40">
        <v>1637</v>
      </c>
      <c r="W46" s="40">
        <v>1539</v>
      </c>
      <c r="X46" s="40">
        <v>2277</v>
      </c>
      <c r="Y46" s="37">
        <v>2425</v>
      </c>
      <c r="Z46" s="40">
        <v>2609</v>
      </c>
      <c r="AA46" s="40">
        <v>2585</v>
      </c>
      <c r="AB46" s="37">
        <v>2573</v>
      </c>
      <c r="AC46" s="40">
        <v>2622</v>
      </c>
      <c r="AD46" s="40">
        <v>2646</v>
      </c>
      <c r="AE46" s="38"/>
      <c r="AF46" s="38"/>
      <c r="AG46" s="38"/>
      <c r="AH46" s="39">
        <f t="shared" si="2"/>
        <v>49432</v>
      </c>
      <c r="AI46" s="3"/>
      <c r="AJ46" s="3"/>
    </row>
    <row r="47" spans="1:37">
      <c r="A47" s="68">
        <v>39</v>
      </c>
      <c r="B47" s="69" t="s">
        <v>48</v>
      </c>
      <c r="C47" s="40">
        <v>1452</v>
      </c>
      <c r="D47" s="40">
        <v>1465</v>
      </c>
      <c r="E47" s="40">
        <v>1477</v>
      </c>
      <c r="F47" s="40">
        <v>1391</v>
      </c>
      <c r="G47" s="37">
        <v>1219</v>
      </c>
      <c r="H47" s="40">
        <v>1305</v>
      </c>
      <c r="I47" s="40">
        <v>1342</v>
      </c>
      <c r="J47" s="40">
        <v>1391</v>
      </c>
      <c r="K47" s="40">
        <v>1452</v>
      </c>
      <c r="L47" s="40">
        <v>1489</v>
      </c>
      <c r="M47" s="37">
        <v>1329</v>
      </c>
      <c r="N47" s="37">
        <v>1379</v>
      </c>
      <c r="O47" s="40">
        <v>1502</v>
      </c>
      <c r="P47" s="40">
        <v>1440</v>
      </c>
      <c r="Q47" s="40">
        <v>1452</v>
      </c>
      <c r="R47" s="40">
        <v>1465</v>
      </c>
      <c r="S47" s="40">
        <v>1526</v>
      </c>
      <c r="T47" s="40">
        <v>1452</v>
      </c>
      <c r="U47" s="37">
        <v>1391</v>
      </c>
      <c r="V47" s="40">
        <v>1514</v>
      </c>
      <c r="W47" s="40">
        <v>1354</v>
      </c>
      <c r="X47" s="40">
        <v>2203</v>
      </c>
      <c r="Y47" s="37">
        <v>2400</v>
      </c>
      <c r="Z47" s="40">
        <v>2733</v>
      </c>
      <c r="AA47" s="40">
        <v>2339</v>
      </c>
      <c r="AB47" s="37">
        <v>2474</v>
      </c>
      <c r="AC47" s="40">
        <v>2609</v>
      </c>
      <c r="AD47" s="40">
        <v>2536</v>
      </c>
      <c r="AE47" s="38"/>
      <c r="AF47" s="38"/>
      <c r="AG47" s="38"/>
      <c r="AH47" s="39">
        <f t="shared" si="2"/>
        <v>47081</v>
      </c>
      <c r="AI47" s="3"/>
      <c r="AJ47" s="3"/>
      <c r="AK47" s="41"/>
    </row>
    <row r="48" spans="1:37">
      <c r="A48" s="68">
        <v>40</v>
      </c>
      <c r="B48" s="69" t="s">
        <v>49</v>
      </c>
      <c r="C48" s="40">
        <v>1489</v>
      </c>
      <c r="D48" s="40">
        <v>1403</v>
      </c>
      <c r="E48" s="40">
        <v>1428</v>
      </c>
      <c r="F48" s="40">
        <v>1477</v>
      </c>
      <c r="G48" s="37">
        <v>1329</v>
      </c>
      <c r="H48" s="40">
        <v>1255</v>
      </c>
      <c r="I48" s="40">
        <v>1452</v>
      </c>
      <c r="J48" s="40">
        <v>1539</v>
      </c>
      <c r="K48" s="40">
        <v>1502</v>
      </c>
      <c r="L48" s="40">
        <v>1440</v>
      </c>
      <c r="M48" s="37">
        <v>1329</v>
      </c>
      <c r="N48" s="37">
        <v>1415</v>
      </c>
      <c r="O48" s="40">
        <v>1526</v>
      </c>
      <c r="P48" s="40">
        <v>1415</v>
      </c>
      <c r="Q48" s="40">
        <v>1502</v>
      </c>
      <c r="R48" s="40">
        <v>1502</v>
      </c>
      <c r="S48" s="40">
        <v>1514</v>
      </c>
      <c r="T48" s="40">
        <v>1551</v>
      </c>
      <c r="U48" s="37">
        <v>1379</v>
      </c>
      <c r="V48" s="40">
        <v>1502</v>
      </c>
      <c r="W48" s="40">
        <v>1292</v>
      </c>
      <c r="X48" s="40">
        <v>2412</v>
      </c>
      <c r="Y48" s="37">
        <v>2252</v>
      </c>
      <c r="Z48" s="40">
        <v>2659</v>
      </c>
      <c r="AA48" s="40">
        <v>2585</v>
      </c>
      <c r="AB48" s="37">
        <v>2437</v>
      </c>
      <c r="AC48" s="40">
        <v>2609</v>
      </c>
      <c r="AD48" s="40">
        <v>2560</v>
      </c>
      <c r="AE48" s="38"/>
      <c r="AF48" s="38"/>
      <c r="AG48" s="38"/>
      <c r="AH48" s="39">
        <f t="shared" si="2"/>
        <v>47755</v>
      </c>
      <c r="AI48" s="3"/>
      <c r="AJ48" s="3"/>
    </row>
    <row r="49" spans="1:37">
      <c r="A49" s="68">
        <v>41</v>
      </c>
      <c r="B49" s="69" t="s">
        <v>50</v>
      </c>
      <c r="C49" s="40">
        <v>1576</v>
      </c>
      <c r="D49" s="40">
        <v>1477</v>
      </c>
      <c r="E49" s="40">
        <v>1514</v>
      </c>
      <c r="F49" s="40">
        <v>1588</v>
      </c>
      <c r="G49" s="37">
        <v>1391</v>
      </c>
      <c r="H49" s="40">
        <v>1477</v>
      </c>
      <c r="I49" s="40">
        <v>1576</v>
      </c>
      <c r="J49" s="40">
        <v>1489</v>
      </c>
      <c r="K49" s="40">
        <v>1514</v>
      </c>
      <c r="L49" s="40">
        <v>1576</v>
      </c>
      <c r="M49" s="37">
        <v>1354</v>
      </c>
      <c r="N49" s="37">
        <v>1415</v>
      </c>
      <c r="O49" s="40">
        <v>1514</v>
      </c>
      <c r="P49" s="40">
        <v>1576</v>
      </c>
      <c r="Q49" s="40">
        <v>1477</v>
      </c>
      <c r="R49" s="40">
        <v>1662</v>
      </c>
      <c r="S49" s="40">
        <v>1625</v>
      </c>
      <c r="T49" s="40">
        <v>1588</v>
      </c>
      <c r="U49" s="37">
        <v>1415</v>
      </c>
      <c r="V49" s="40">
        <v>1502</v>
      </c>
      <c r="W49" s="40">
        <v>1477</v>
      </c>
      <c r="X49" s="40">
        <v>2499</v>
      </c>
      <c r="Y49" s="37">
        <v>2400</v>
      </c>
      <c r="Z49" s="40">
        <v>2622</v>
      </c>
      <c r="AA49" s="40">
        <v>2696</v>
      </c>
      <c r="AB49" s="37">
        <v>2486</v>
      </c>
      <c r="AC49" s="40">
        <v>2622</v>
      </c>
      <c r="AD49" s="40">
        <v>2720</v>
      </c>
      <c r="AE49" s="38"/>
      <c r="AF49" s="38"/>
      <c r="AG49" s="38"/>
      <c r="AH49" s="39">
        <f t="shared" si="2"/>
        <v>49828</v>
      </c>
      <c r="AI49" s="3"/>
      <c r="AJ49" s="3"/>
    </row>
    <row r="50" spans="1:37">
      <c r="A50" s="68">
        <v>42</v>
      </c>
      <c r="B50" s="69" t="s">
        <v>51</v>
      </c>
      <c r="C50" s="40">
        <v>1563</v>
      </c>
      <c r="D50" s="40">
        <v>1563</v>
      </c>
      <c r="E50" s="40">
        <v>1576</v>
      </c>
      <c r="F50" s="40">
        <v>1612</v>
      </c>
      <c r="G50" s="37">
        <v>1354</v>
      </c>
      <c r="H50" s="40">
        <v>1489</v>
      </c>
      <c r="I50" s="40">
        <v>1588</v>
      </c>
      <c r="J50" s="40">
        <v>1477</v>
      </c>
      <c r="K50" s="40">
        <v>1551</v>
      </c>
      <c r="L50" s="40">
        <v>1649</v>
      </c>
      <c r="M50" s="37">
        <v>1403</v>
      </c>
      <c r="N50" s="37">
        <v>1452</v>
      </c>
      <c r="O50" s="40">
        <v>1551</v>
      </c>
      <c r="P50" s="40">
        <v>1551</v>
      </c>
      <c r="Q50" s="40">
        <v>1588</v>
      </c>
      <c r="R50" s="40">
        <v>1625</v>
      </c>
      <c r="S50" s="40">
        <v>1539</v>
      </c>
      <c r="T50" s="40">
        <v>1588</v>
      </c>
      <c r="U50" s="37">
        <v>1428</v>
      </c>
      <c r="V50" s="40">
        <v>1539</v>
      </c>
      <c r="W50" s="40">
        <v>1502</v>
      </c>
      <c r="X50" s="40">
        <v>2536</v>
      </c>
      <c r="Y50" s="37">
        <v>2388</v>
      </c>
      <c r="Z50" s="40">
        <v>2634</v>
      </c>
      <c r="AA50" s="40">
        <v>2683</v>
      </c>
      <c r="AB50" s="37">
        <v>2449</v>
      </c>
      <c r="AC50" s="40">
        <v>2696</v>
      </c>
      <c r="AD50" s="40">
        <v>2696</v>
      </c>
      <c r="AE50" s="38"/>
      <c r="AF50" s="38"/>
      <c r="AG50" s="38"/>
      <c r="AH50" s="39">
        <f t="shared" si="2"/>
        <v>50270</v>
      </c>
      <c r="AI50" s="3"/>
      <c r="AJ50" s="3"/>
    </row>
    <row r="51" spans="1:37">
      <c r="A51" s="68">
        <v>43</v>
      </c>
      <c r="B51" s="69" t="s">
        <v>52</v>
      </c>
      <c r="C51" s="40">
        <v>1563</v>
      </c>
      <c r="D51" s="40">
        <v>1514</v>
      </c>
      <c r="E51" s="40">
        <v>1576</v>
      </c>
      <c r="F51" s="40">
        <v>1576</v>
      </c>
      <c r="G51" s="37">
        <v>1415</v>
      </c>
      <c r="H51" s="40">
        <v>1526</v>
      </c>
      <c r="I51" s="40">
        <v>1551</v>
      </c>
      <c r="J51" s="40">
        <v>1588</v>
      </c>
      <c r="K51" s="40">
        <v>1489</v>
      </c>
      <c r="L51" s="40">
        <v>1563</v>
      </c>
      <c r="M51" s="37">
        <v>1440</v>
      </c>
      <c r="N51" s="37">
        <v>1477</v>
      </c>
      <c r="O51" s="40">
        <v>1600</v>
      </c>
      <c r="P51" s="40">
        <v>1576</v>
      </c>
      <c r="Q51" s="40">
        <v>1563</v>
      </c>
      <c r="R51" s="40">
        <v>1588</v>
      </c>
      <c r="S51" s="40">
        <v>1600</v>
      </c>
      <c r="T51" s="40">
        <v>1588</v>
      </c>
      <c r="U51" s="37">
        <v>1465</v>
      </c>
      <c r="V51" s="40">
        <v>1649</v>
      </c>
      <c r="W51" s="40">
        <v>1514</v>
      </c>
      <c r="X51" s="40">
        <v>2536</v>
      </c>
      <c r="Y51" s="37">
        <v>2363</v>
      </c>
      <c r="Z51" s="40">
        <v>2720</v>
      </c>
      <c r="AA51" s="40">
        <v>2733</v>
      </c>
      <c r="AB51" s="37">
        <v>2486</v>
      </c>
      <c r="AC51" s="40">
        <v>2696</v>
      </c>
      <c r="AD51" s="40">
        <v>2609</v>
      </c>
      <c r="AE51" s="38"/>
      <c r="AF51" s="38"/>
      <c r="AG51" s="38"/>
      <c r="AH51" s="39">
        <f t="shared" si="2"/>
        <v>50564</v>
      </c>
      <c r="AI51" s="3"/>
      <c r="AJ51" s="3"/>
    </row>
    <row r="52" spans="1:37">
      <c r="A52" s="68">
        <v>44</v>
      </c>
      <c r="B52" s="69" t="s">
        <v>53</v>
      </c>
      <c r="C52" s="40">
        <v>1662</v>
      </c>
      <c r="D52" s="40">
        <v>1588</v>
      </c>
      <c r="E52" s="40">
        <v>1612</v>
      </c>
      <c r="F52" s="40">
        <v>1588</v>
      </c>
      <c r="G52" s="37">
        <v>1391</v>
      </c>
      <c r="H52" s="40">
        <v>1551</v>
      </c>
      <c r="I52" s="40">
        <v>1539</v>
      </c>
      <c r="J52" s="40">
        <v>1539</v>
      </c>
      <c r="K52" s="40">
        <v>1588</v>
      </c>
      <c r="L52" s="40">
        <v>1551</v>
      </c>
      <c r="M52" s="37">
        <v>1403</v>
      </c>
      <c r="N52" s="37">
        <v>1452</v>
      </c>
      <c r="O52" s="40">
        <v>1563</v>
      </c>
      <c r="P52" s="40">
        <v>1563</v>
      </c>
      <c r="Q52" s="40">
        <v>1551</v>
      </c>
      <c r="R52" s="40">
        <v>1539</v>
      </c>
      <c r="S52" s="40">
        <v>1576</v>
      </c>
      <c r="T52" s="40">
        <v>1699</v>
      </c>
      <c r="U52" s="37">
        <v>1440</v>
      </c>
      <c r="V52" s="40">
        <v>1649</v>
      </c>
      <c r="W52" s="40">
        <v>1489</v>
      </c>
      <c r="X52" s="40">
        <v>2523</v>
      </c>
      <c r="Y52" s="37">
        <v>2462</v>
      </c>
      <c r="Z52" s="40">
        <v>2769</v>
      </c>
      <c r="AA52" s="40">
        <v>2819</v>
      </c>
      <c r="AB52" s="37">
        <v>2474</v>
      </c>
      <c r="AC52" s="40">
        <v>2806</v>
      </c>
      <c r="AD52" s="40">
        <v>2733</v>
      </c>
      <c r="AE52" s="38"/>
      <c r="AF52" s="38"/>
      <c r="AG52" s="38"/>
      <c r="AH52" s="39">
        <f t="shared" si="2"/>
        <v>51119</v>
      </c>
      <c r="AI52" s="3"/>
      <c r="AJ52" s="3"/>
    </row>
    <row r="53" spans="1:37">
      <c r="A53" s="34">
        <v>45</v>
      </c>
      <c r="B53" s="35" t="s">
        <v>54</v>
      </c>
      <c r="C53" s="36">
        <v>1612</v>
      </c>
      <c r="D53" s="37">
        <v>1465</v>
      </c>
      <c r="E53" s="37">
        <v>1489</v>
      </c>
      <c r="F53" s="37">
        <v>1526</v>
      </c>
      <c r="G53" s="37">
        <v>1391</v>
      </c>
      <c r="H53" s="37">
        <v>1514</v>
      </c>
      <c r="I53" s="37">
        <v>1563</v>
      </c>
      <c r="J53" s="37">
        <v>1551</v>
      </c>
      <c r="K53" s="37">
        <v>1576</v>
      </c>
      <c r="L53" s="37">
        <v>1514</v>
      </c>
      <c r="M53" s="37">
        <v>1452</v>
      </c>
      <c r="N53" s="37">
        <v>1415</v>
      </c>
      <c r="O53" s="37">
        <v>1612</v>
      </c>
      <c r="P53" s="37">
        <v>1600</v>
      </c>
      <c r="Q53" s="37">
        <v>1539</v>
      </c>
      <c r="R53" s="37">
        <v>1588</v>
      </c>
      <c r="S53" s="37">
        <v>1551</v>
      </c>
      <c r="T53" s="37">
        <v>1588</v>
      </c>
      <c r="U53" s="37">
        <v>1403</v>
      </c>
      <c r="V53" s="37">
        <v>1551</v>
      </c>
      <c r="W53" s="37">
        <v>1428</v>
      </c>
      <c r="X53" s="37">
        <v>2462</v>
      </c>
      <c r="Y53" s="37">
        <v>2474</v>
      </c>
      <c r="Z53" s="37">
        <v>2733</v>
      </c>
      <c r="AA53" s="37">
        <v>2634</v>
      </c>
      <c r="AB53" s="37">
        <v>2412</v>
      </c>
      <c r="AC53" s="37">
        <v>2720</v>
      </c>
      <c r="AD53" s="37">
        <v>2634</v>
      </c>
      <c r="AE53" s="38"/>
      <c r="AF53" s="38"/>
      <c r="AG53" s="38"/>
      <c r="AH53" s="39">
        <f t="shared" si="2"/>
        <v>49997</v>
      </c>
      <c r="AI53" s="3"/>
      <c r="AJ53" s="3"/>
    </row>
    <row r="54" spans="1:37">
      <c r="A54" s="34">
        <v>46</v>
      </c>
      <c r="B54" s="35" t="s">
        <v>55</v>
      </c>
      <c r="C54" s="36">
        <v>1514</v>
      </c>
      <c r="D54" s="37">
        <v>1477</v>
      </c>
      <c r="E54" s="37">
        <v>1428</v>
      </c>
      <c r="F54" s="37">
        <v>1452</v>
      </c>
      <c r="G54" s="37">
        <v>1440</v>
      </c>
      <c r="H54" s="37">
        <v>1452</v>
      </c>
      <c r="I54" s="37">
        <v>1465</v>
      </c>
      <c r="J54" s="37">
        <v>1502</v>
      </c>
      <c r="K54" s="37">
        <v>1539</v>
      </c>
      <c r="L54" s="37">
        <v>1452</v>
      </c>
      <c r="M54" s="37">
        <v>1428</v>
      </c>
      <c r="N54" s="37">
        <v>1452</v>
      </c>
      <c r="O54" s="37">
        <v>1415</v>
      </c>
      <c r="P54" s="37">
        <v>1477</v>
      </c>
      <c r="Q54" s="37">
        <v>1489</v>
      </c>
      <c r="R54" s="37">
        <v>1452</v>
      </c>
      <c r="S54" s="37">
        <v>1452</v>
      </c>
      <c r="T54" s="37">
        <v>1576</v>
      </c>
      <c r="U54" s="37">
        <v>1403</v>
      </c>
      <c r="V54" s="37">
        <v>1489</v>
      </c>
      <c r="W54" s="37">
        <v>1379</v>
      </c>
      <c r="X54" s="37">
        <v>2326</v>
      </c>
      <c r="Y54" s="37">
        <v>2388</v>
      </c>
      <c r="Z54" s="37">
        <v>2560</v>
      </c>
      <c r="AA54" s="37">
        <v>2622</v>
      </c>
      <c r="AB54" s="37">
        <v>2474</v>
      </c>
      <c r="AC54" s="37">
        <v>2659</v>
      </c>
      <c r="AD54" s="37">
        <v>2659</v>
      </c>
      <c r="AE54" s="38"/>
      <c r="AF54" s="38"/>
      <c r="AG54" s="38"/>
      <c r="AH54" s="39">
        <f t="shared" si="2"/>
        <v>48421</v>
      </c>
      <c r="AI54" s="3"/>
      <c r="AJ54" s="3"/>
    </row>
    <row r="55" spans="1:37">
      <c r="A55" s="34">
        <v>47</v>
      </c>
      <c r="B55" s="35" t="s">
        <v>56</v>
      </c>
      <c r="C55" s="36">
        <v>1391</v>
      </c>
      <c r="D55" s="37">
        <v>1403</v>
      </c>
      <c r="E55" s="37">
        <v>1354</v>
      </c>
      <c r="F55" s="37">
        <v>1342</v>
      </c>
      <c r="G55" s="37">
        <v>1391</v>
      </c>
      <c r="H55" s="37">
        <v>1292</v>
      </c>
      <c r="I55" s="37">
        <v>1317</v>
      </c>
      <c r="J55" s="37">
        <v>1366</v>
      </c>
      <c r="K55" s="37">
        <v>1440</v>
      </c>
      <c r="L55" s="37">
        <v>1317</v>
      </c>
      <c r="M55" s="37">
        <v>1403</v>
      </c>
      <c r="N55" s="37">
        <v>1379</v>
      </c>
      <c r="O55" s="37">
        <v>1354</v>
      </c>
      <c r="P55" s="37">
        <v>1415</v>
      </c>
      <c r="Q55" s="37">
        <v>1415</v>
      </c>
      <c r="R55" s="37">
        <v>1391</v>
      </c>
      <c r="S55" s="37">
        <v>1440</v>
      </c>
      <c r="T55" s="37">
        <v>1391</v>
      </c>
      <c r="U55" s="37">
        <v>1440</v>
      </c>
      <c r="V55" s="37">
        <v>1329</v>
      </c>
      <c r="W55" s="37">
        <v>1305</v>
      </c>
      <c r="X55" s="37">
        <v>2252</v>
      </c>
      <c r="Y55" s="37">
        <v>2363</v>
      </c>
      <c r="Z55" s="37">
        <v>2400</v>
      </c>
      <c r="AA55" s="37">
        <v>2474</v>
      </c>
      <c r="AB55" s="37">
        <v>2351</v>
      </c>
      <c r="AC55" s="37">
        <v>2388</v>
      </c>
      <c r="AD55" s="37">
        <v>2449</v>
      </c>
      <c r="AE55" s="38"/>
      <c r="AF55" s="38"/>
      <c r="AG55" s="38"/>
      <c r="AH55" s="39">
        <f t="shared" si="2"/>
        <v>45552</v>
      </c>
      <c r="AI55" s="3"/>
      <c r="AJ55" s="3"/>
    </row>
    <row r="56" spans="1:37" ht="14.25" thickBot="1">
      <c r="A56" s="42">
        <v>48</v>
      </c>
      <c r="B56" s="43" t="s">
        <v>57</v>
      </c>
      <c r="C56" s="44">
        <v>1428</v>
      </c>
      <c r="D56" s="45">
        <v>1391</v>
      </c>
      <c r="E56" s="45">
        <v>1403</v>
      </c>
      <c r="F56" s="45">
        <v>1415</v>
      </c>
      <c r="G56" s="45">
        <v>1329</v>
      </c>
      <c r="H56" s="45">
        <v>1366</v>
      </c>
      <c r="I56" s="45">
        <v>1403</v>
      </c>
      <c r="J56" s="45">
        <v>1366</v>
      </c>
      <c r="K56" s="45">
        <v>1415</v>
      </c>
      <c r="L56" s="45">
        <v>1317</v>
      </c>
      <c r="M56" s="45">
        <v>1391</v>
      </c>
      <c r="N56" s="45">
        <v>1415</v>
      </c>
      <c r="O56" s="45">
        <v>1366</v>
      </c>
      <c r="P56" s="45">
        <v>1391</v>
      </c>
      <c r="Q56" s="45">
        <v>1415</v>
      </c>
      <c r="R56" s="45">
        <v>1452</v>
      </c>
      <c r="S56" s="45">
        <v>1452</v>
      </c>
      <c r="T56" s="45">
        <v>1342</v>
      </c>
      <c r="U56" s="45">
        <v>1317</v>
      </c>
      <c r="V56" s="45">
        <v>1329</v>
      </c>
      <c r="W56" s="45">
        <v>1329</v>
      </c>
      <c r="X56" s="45">
        <v>2412</v>
      </c>
      <c r="Y56" s="45">
        <v>2425</v>
      </c>
      <c r="Z56" s="45">
        <v>2388</v>
      </c>
      <c r="AA56" s="45">
        <v>2400</v>
      </c>
      <c r="AB56" s="45">
        <v>2129</v>
      </c>
      <c r="AC56" s="45">
        <v>2314</v>
      </c>
      <c r="AD56" s="45">
        <v>2363</v>
      </c>
      <c r="AE56" s="46"/>
      <c r="AF56" s="46"/>
      <c r="AG56" s="46"/>
      <c r="AH56" s="47">
        <f t="shared" si="2"/>
        <v>45463</v>
      </c>
      <c r="AI56" s="3"/>
      <c r="AJ56" s="3"/>
    </row>
    <row r="57" spans="1:37">
      <c r="A57" s="97" t="s">
        <v>58</v>
      </c>
      <c r="B57" s="98"/>
      <c r="C57" s="48">
        <f>SUM(C9:C56)</f>
        <v>70157</v>
      </c>
      <c r="D57" s="49">
        <f t="shared" ref="D57:AG57" si="3">SUM(D9:D56)</f>
        <v>69321</v>
      </c>
      <c r="E57" s="49">
        <f t="shared" si="3"/>
        <v>70087</v>
      </c>
      <c r="F57" s="49">
        <f t="shared" si="3"/>
        <v>69767</v>
      </c>
      <c r="G57" s="49">
        <f t="shared" si="3"/>
        <v>65726</v>
      </c>
      <c r="H57" s="49">
        <f t="shared" si="3"/>
        <v>69049</v>
      </c>
      <c r="I57" s="49">
        <f t="shared" si="3"/>
        <v>70213</v>
      </c>
      <c r="J57" s="49">
        <f t="shared" si="3"/>
        <v>69534</v>
      </c>
      <c r="K57" s="50">
        <f t="shared" si="3"/>
        <v>69444</v>
      </c>
      <c r="L57" s="49">
        <f t="shared" si="3"/>
        <v>70293</v>
      </c>
      <c r="M57" s="49">
        <f t="shared" si="3"/>
        <v>65983</v>
      </c>
      <c r="N57" s="49">
        <f t="shared" si="3"/>
        <v>67274</v>
      </c>
      <c r="O57" s="49">
        <f t="shared" si="3"/>
        <v>71400</v>
      </c>
      <c r="P57" s="49">
        <f t="shared" si="3"/>
        <v>70911</v>
      </c>
      <c r="Q57" s="49">
        <f t="shared" si="3"/>
        <v>70639</v>
      </c>
      <c r="R57" s="49">
        <f t="shared" si="3"/>
        <v>69914</v>
      </c>
      <c r="S57" s="49">
        <f t="shared" si="3"/>
        <v>70639</v>
      </c>
      <c r="T57" s="49">
        <f t="shared" si="3"/>
        <v>70926</v>
      </c>
      <c r="U57" s="49">
        <f t="shared" si="3"/>
        <v>67643</v>
      </c>
      <c r="V57" s="49">
        <f t="shared" si="3"/>
        <v>69913</v>
      </c>
      <c r="W57" s="49">
        <f t="shared" si="3"/>
        <v>68462</v>
      </c>
      <c r="X57" s="49">
        <f t="shared" si="3"/>
        <v>80386</v>
      </c>
      <c r="Y57" s="49">
        <f t="shared" si="3"/>
        <v>111972</v>
      </c>
      <c r="Z57" s="49">
        <f t="shared" si="3"/>
        <v>120722</v>
      </c>
      <c r="AA57" s="49">
        <f t="shared" si="3"/>
        <v>121415</v>
      </c>
      <c r="AB57" s="49">
        <f t="shared" si="3"/>
        <v>113814</v>
      </c>
      <c r="AC57" s="49">
        <f t="shared" si="3"/>
        <v>120489</v>
      </c>
      <c r="AD57" s="49">
        <f t="shared" si="3"/>
        <v>120291</v>
      </c>
      <c r="AE57" s="49">
        <f t="shared" si="3"/>
        <v>0</v>
      </c>
      <c r="AF57" s="49">
        <f t="shared" si="3"/>
        <v>0</v>
      </c>
      <c r="AG57" s="49">
        <f t="shared" si="3"/>
        <v>0</v>
      </c>
      <c r="AH57" s="51">
        <f>SUM(AH9:AH56)</f>
        <v>2246384</v>
      </c>
      <c r="AI57" s="52">
        <f>SUM(C57:AG57)</f>
        <v>2246384</v>
      </c>
      <c r="AJ57" s="3"/>
    </row>
    <row r="58" spans="1:37" ht="14.25" thickBot="1">
      <c r="A58" s="99" t="s">
        <v>59</v>
      </c>
      <c r="B58" s="100"/>
      <c r="C58" s="53">
        <f>+SUM(C25:C52)*C$7</f>
        <v>41591</v>
      </c>
      <c r="D58" s="53">
        <f>+SUM(D25:D52)*D$7</f>
        <v>41775</v>
      </c>
      <c r="E58" s="53">
        <f t="shared" ref="E58:AD58" si="4">+SUM(E25:E52)*E$7</f>
        <v>42835</v>
      </c>
      <c r="F58" s="53">
        <f t="shared" si="4"/>
        <v>42479</v>
      </c>
      <c r="G58" s="53">
        <f t="shared" si="4"/>
        <v>0</v>
      </c>
      <c r="H58" s="53">
        <f t="shared" si="4"/>
        <v>41689</v>
      </c>
      <c r="I58" s="53">
        <f t="shared" si="4"/>
        <v>42397</v>
      </c>
      <c r="J58" s="53">
        <f t="shared" si="4"/>
        <v>42345</v>
      </c>
      <c r="K58" s="53">
        <f t="shared" si="4"/>
        <v>41898</v>
      </c>
      <c r="L58" s="53">
        <f t="shared" si="4"/>
        <v>42686</v>
      </c>
      <c r="M58" s="53">
        <f t="shared" si="4"/>
        <v>0</v>
      </c>
      <c r="N58" s="53">
        <f t="shared" si="4"/>
        <v>0</v>
      </c>
      <c r="O58" s="53">
        <f t="shared" si="4"/>
        <v>43424</v>
      </c>
      <c r="P58" s="53">
        <f t="shared" si="4"/>
        <v>42810</v>
      </c>
      <c r="Q58" s="53">
        <f t="shared" si="4"/>
        <v>42811</v>
      </c>
      <c r="R58" s="53">
        <f t="shared" si="4"/>
        <v>42332</v>
      </c>
      <c r="S58" s="53">
        <f t="shared" si="4"/>
        <v>43204</v>
      </c>
      <c r="T58" s="53">
        <f t="shared" si="4"/>
        <v>43143</v>
      </c>
      <c r="U58" s="53">
        <f t="shared" si="4"/>
        <v>0</v>
      </c>
      <c r="V58" s="53">
        <f t="shared" si="4"/>
        <v>42514</v>
      </c>
      <c r="W58" s="53">
        <f t="shared" si="4"/>
        <v>41346</v>
      </c>
      <c r="X58" s="53">
        <f t="shared" si="4"/>
        <v>50219</v>
      </c>
      <c r="Y58" s="53">
        <f t="shared" si="4"/>
        <v>0</v>
      </c>
      <c r="Z58" s="53">
        <f t="shared" si="4"/>
        <v>72843</v>
      </c>
      <c r="AA58" s="53">
        <f t="shared" si="4"/>
        <v>73387</v>
      </c>
      <c r="AB58" s="53">
        <f t="shared" si="4"/>
        <v>0</v>
      </c>
      <c r="AC58" s="53">
        <f t="shared" si="4"/>
        <v>73237</v>
      </c>
      <c r="AD58" s="53">
        <f t="shared" si="4"/>
        <v>72389</v>
      </c>
      <c r="AE58" s="53">
        <f>+SUM(AE25:AE52)*AE$7</f>
        <v>0</v>
      </c>
      <c r="AF58" s="53">
        <f>+SUM(AF25:AF52)*AF$7</f>
        <v>0</v>
      </c>
      <c r="AG58" s="53">
        <f>+SUM(AG25:AG52)*AG$7</f>
        <v>0</v>
      </c>
      <c r="AH58" s="66">
        <f>SUM(C58:AG58)</f>
        <v>1063354</v>
      </c>
      <c r="AI58" s="52">
        <f>AH58</f>
        <v>1063354</v>
      </c>
      <c r="AJ58" s="54"/>
      <c r="AK58" s="54"/>
    </row>
    <row r="59" spans="1:37">
      <c r="A59" s="99" t="s">
        <v>60</v>
      </c>
      <c r="B59" s="100"/>
      <c r="C59" s="53">
        <f>IF(C58=0,SUM(C25:C52),0)</f>
        <v>0</v>
      </c>
      <c r="D59" s="53">
        <f>IF(D58=0,SUM(D25:D52),0)</f>
        <v>0</v>
      </c>
      <c r="E59" s="53">
        <f t="shared" ref="E59:AD59" si="5">IF(E58=0,SUM(E25:E52),0)</f>
        <v>0</v>
      </c>
      <c r="F59" s="53">
        <f t="shared" si="5"/>
        <v>0</v>
      </c>
      <c r="G59" s="53">
        <f t="shared" si="5"/>
        <v>38318</v>
      </c>
      <c r="H59" s="53">
        <f t="shared" si="5"/>
        <v>0</v>
      </c>
      <c r="I59" s="53">
        <f t="shared" si="5"/>
        <v>0</v>
      </c>
      <c r="J59" s="53">
        <f t="shared" si="5"/>
        <v>0</v>
      </c>
      <c r="K59" s="53">
        <f t="shared" si="5"/>
        <v>0</v>
      </c>
      <c r="L59" s="53">
        <f t="shared" si="5"/>
        <v>0</v>
      </c>
      <c r="M59" s="53">
        <f t="shared" si="5"/>
        <v>38797</v>
      </c>
      <c r="N59" s="53">
        <f t="shared" si="5"/>
        <v>39520</v>
      </c>
      <c r="O59" s="53">
        <f t="shared" si="5"/>
        <v>0</v>
      </c>
      <c r="P59" s="53">
        <f t="shared" si="5"/>
        <v>0</v>
      </c>
      <c r="Q59" s="53">
        <f t="shared" si="5"/>
        <v>0</v>
      </c>
      <c r="R59" s="53">
        <f t="shared" si="5"/>
        <v>0</v>
      </c>
      <c r="S59" s="53">
        <f t="shared" si="5"/>
        <v>0</v>
      </c>
      <c r="T59" s="53">
        <f t="shared" si="5"/>
        <v>0</v>
      </c>
      <c r="U59" s="53">
        <f t="shared" si="5"/>
        <v>39163</v>
      </c>
      <c r="V59" s="53">
        <f t="shared" si="5"/>
        <v>0</v>
      </c>
      <c r="W59" s="53">
        <f t="shared" si="5"/>
        <v>0</v>
      </c>
      <c r="X59" s="53">
        <f t="shared" si="5"/>
        <v>0</v>
      </c>
      <c r="Y59" s="53">
        <f t="shared" si="5"/>
        <v>65740</v>
      </c>
      <c r="Z59" s="53">
        <f t="shared" si="5"/>
        <v>0</v>
      </c>
      <c r="AA59" s="53">
        <f t="shared" si="5"/>
        <v>0</v>
      </c>
      <c r="AB59" s="53">
        <f t="shared" si="5"/>
        <v>66735</v>
      </c>
      <c r="AC59" s="53">
        <f t="shared" si="5"/>
        <v>0</v>
      </c>
      <c r="AD59" s="53">
        <f t="shared" si="5"/>
        <v>0</v>
      </c>
      <c r="AE59" s="53">
        <f>IF(AE58=0,SUM(AE25:AE52),0)</f>
        <v>0</v>
      </c>
      <c r="AF59" s="53">
        <f>IF(AF58=0,SUM(AF25:AF52),0)</f>
        <v>0</v>
      </c>
      <c r="AG59" s="53">
        <f>IF(AG58=0,SUM(AG25:AG52),0)</f>
        <v>0</v>
      </c>
      <c r="AH59" s="66">
        <f>SUM(C59:AG59)</f>
        <v>288273</v>
      </c>
      <c r="AI59" s="55">
        <f>AH59+AH60</f>
        <v>1183030</v>
      </c>
      <c r="AK59" s="2"/>
    </row>
    <row r="60" spans="1:37" ht="14.25" thickBot="1">
      <c r="A60" s="101" t="s">
        <v>61</v>
      </c>
      <c r="B60" s="102"/>
      <c r="C60" s="56">
        <f>+C57-C58-C59</f>
        <v>28566</v>
      </c>
      <c r="D60" s="56">
        <f>+D57-D58-D59</f>
        <v>27546</v>
      </c>
      <c r="E60" s="56">
        <f t="shared" ref="E60:AD60" si="6">+E57-E58-E59</f>
        <v>27252</v>
      </c>
      <c r="F60" s="56">
        <f t="shared" si="6"/>
        <v>27288</v>
      </c>
      <c r="G60" s="56">
        <f t="shared" si="6"/>
        <v>27408</v>
      </c>
      <c r="H60" s="56">
        <f>+H57-H58-H59</f>
        <v>27360</v>
      </c>
      <c r="I60" s="56">
        <f t="shared" si="6"/>
        <v>27816</v>
      </c>
      <c r="J60" s="56">
        <f t="shared" si="6"/>
        <v>27189</v>
      </c>
      <c r="K60" s="56">
        <f t="shared" si="6"/>
        <v>27546</v>
      </c>
      <c r="L60" s="56">
        <f t="shared" si="6"/>
        <v>27607</v>
      </c>
      <c r="M60" s="56">
        <f t="shared" si="6"/>
        <v>27186</v>
      </c>
      <c r="N60" s="56">
        <f t="shared" si="6"/>
        <v>27754</v>
      </c>
      <c r="O60" s="56">
        <f t="shared" si="6"/>
        <v>27976</v>
      </c>
      <c r="P60" s="56">
        <f t="shared" si="6"/>
        <v>28101</v>
      </c>
      <c r="Q60" s="56">
        <f t="shared" si="6"/>
        <v>27828</v>
      </c>
      <c r="R60" s="56">
        <f t="shared" si="6"/>
        <v>27582</v>
      </c>
      <c r="S60" s="56">
        <f t="shared" si="6"/>
        <v>27435</v>
      </c>
      <c r="T60" s="56">
        <f t="shared" si="6"/>
        <v>27783</v>
      </c>
      <c r="U60" s="56">
        <f t="shared" si="6"/>
        <v>28480</v>
      </c>
      <c r="V60" s="56">
        <f t="shared" si="6"/>
        <v>27399</v>
      </c>
      <c r="W60" s="56">
        <f t="shared" si="6"/>
        <v>27116</v>
      </c>
      <c r="X60" s="56">
        <f t="shared" si="6"/>
        <v>30167</v>
      </c>
      <c r="Y60" s="56">
        <f t="shared" si="6"/>
        <v>46232</v>
      </c>
      <c r="Z60" s="56">
        <f t="shared" si="6"/>
        <v>47879</v>
      </c>
      <c r="AA60" s="56">
        <f t="shared" si="6"/>
        <v>48028</v>
      </c>
      <c r="AB60" s="56">
        <f t="shared" si="6"/>
        <v>47079</v>
      </c>
      <c r="AC60" s="56">
        <f t="shared" si="6"/>
        <v>47252</v>
      </c>
      <c r="AD60" s="56">
        <f t="shared" si="6"/>
        <v>47902</v>
      </c>
      <c r="AE60" s="56">
        <f>+AE57-AE58-AE59</f>
        <v>0</v>
      </c>
      <c r="AF60" s="56">
        <f>+AF57-AF58-AF59</f>
        <v>0</v>
      </c>
      <c r="AG60" s="56">
        <f>+AG57-AG58-AG59</f>
        <v>0</v>
      </c>
      <c r="AH60" s="67">
        <f>SUM(C60:AG60)</f>
        <v>894757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2819</v>
      </c>
      <c r="AH62" s="1" t="s">
        <v>63</v>
      </c>
    </row>
    <row r="63" spans="1:37" ht="18.75" hidden="1">
      <c r="AF63" s="60" t="s">
        <v>64</v>
      </c>
      <c r="AG63" s="54">
        <f>MIN(C9:AG56)</f>
        <v>1182</v>
      </c>
      <c r="AH63" s="1" t="s">
        <v>63</v>
      </c>
    </row>
    <row r="64" spans="1:37" hidden="1"/>
    <row r="65" spans="1:40" hidden="1"/>
    <row r="66" spans="1:40" hidden="1">
      <c r="B66" s="61">
        <v>43143</v>
      </c>
    </row>
    <row r="67" spans="1:40" hidden="1">
      <c r="B67" s="62">
        <v>43180</v>
      </c>
    </row>
    <row r="68" spans="1:40" hidden="1">
      <c r="B68" s="62">
        <v>43220</v>
      </c>
    </row>
    <row r="69" spans="1:40" hidden="1">
      <c r="B69" s="62">
        <v>43221</v>
      </c>
    </row>
    <row r="70" spans="1:40" s="2" customFormat="1" hidden="1">
      <c r="A70" s="3"/>
      <c r="B70" s="62">
        <v>43222</v>
      </c>
      <c r="AK70" s="3"/>
      <c r="AL70" s="3"/>
      <c r="AM70" s="3"/>
      <c r="AN70" s="3"/>
    </row>
    <row r="71" spans="1:40" s="2" customFormat="1" hidden="1">
      <c r="A71" s="3"/>
      <c r="B71" s="62">
        <v>43223</v>
      </c>
      <c r="AK71" s="3"/>
      <c r="AL71" s="3"/>
      <c r="AM71" s="3"/>
      <c r="AN71" s="3"/>
    </row>
    <row r="72" spans="1:40" s="2" customFormat="1" ht="14.25" hidden="1" thickBot="1">
      <c r="A72" s="3"/>
      <c r="B72" s="63">
        <v>43224</v>
      </c>
      <c r="AK72" s="3"/>
      <c r="AL72" s="3"/>
      <c r="AM72" s="3"/>
      <c r="AN72" s="3"/>
    </row>
    <row r="73" spans="1:40" hidden="1"/>
    <row r="74" spans="1:40" hidden="1"/>
  </sheetData>
  <mergeCells count="14">
    <mergeCell ref="A7:B7"/>
    <mergeCell ref="A57:B57"/>
    <mergeCell ref="A58:B58"/>
    <mergeCell ref="A59:B59"/>
    <mergeCell ref="A60:B60"/>
    <mergeCell ref="F2:I2"/>
    <mergeCell ref="O2:AG2"/>
    <mergeCell ref="G4:H4"/>
    <mergeCell ref="P4:Q4"/>
    <mergeCell ref="U4:V4"/>
    <mergeCell ref="Z4:AA4"/>
    <mergeCell ref="AE4:AF4"/>
    <mergeCell ref="K2:N2"/>
    <mergeCell ref="L4:M4"/>
  </mergeCells>
  <phoneticPr fontId="2"/>
  <conditionalFormatting sqref="C7:AG7">
    <cfRule type="cellIs" dxfId="44" priority="3" stopIfTrue="1" operator="equal">
      <formula>0</formula>
    </cfRule>
  </conditionalFormatting>
  <conditionalFormatting sqref="C9:AG60">
    <cfRule type="expression" dxfId="43" priority="5" stopIfTrue="1">
      <formula>+WEEKDAY(#REF!,2)&gt;=6</formula>
    </cfRule>
  </conditionalFormatting>
  <conditionalFormatting sqref="C61:AH61 AJ61">
    <cfRule type="expression" dxfId="42" priority="4" stopIfTrue="1">
      <formula>+WEEKDAY(#REF!,2)&gt;=6</formula>
    </cfRule>
  </conditionalFormatting>
  <conditionalFormatting sqref="AI60">
    <cfRule type="expression" dxfId="41" priority="2" stopIfTrue="1">
      <formula>+WEEKDAY(#REF!,2)&gt;=6</formula>
    </cfRule>
  </conditionalFormatting>
  <conditionalFormatting sqref="AI61">
    <cfRule type="expression" dxfId="40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B4316-B940-4F0E-86F7-464670E51256}">
  <sheetPr>
    <tabColor rgb="FFFFC00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N4" sqref="N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1" t="s">
        <v>84</v>
      </c>
      <c r="G2" s="82"/>
      <c r="H2" s="82"/>
      <c r="I2" s="83"/>
      <c r="K2" s="84" t="s">
        <v>85</v>
      </c>
      <c r="L2" s="85"/>
      <c r="M2" s="85"/>
      <c r="N2" s="86"/>
      <c r="O2" s="84" t="s">
        <v>0</v>
      </c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6"/>
      <c r="AH2" s="3"/>
    </row>
    <row r="3" spans="1:36" ht="19.5" thickBot="1">
      <c r="A3" s="1"/>
      <c r="B3" s="1"/>
      <c r="F3" s="75"/>
      <c r="G3" s="76"/>
      <c r="H3" s="76"/>
      <c r="I3" s="77"/>
      <c r="K3" s="75"/>
      <c r="L3" s="76"/>
      <c r="M3" s="76"/>
      <c r="N3" s="77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87">
        <f>L4+P4</f>
        <v>5251344</v>
      </c>
      <c r="H4" s="88"/>
      <c r="I4" s="8" t="s">
        <v>2</v>
      </c>
      <c r="K4" s="7" t="s">
        <v>1</v>
      </c>
      <c r="L4" s="94">
        <v>2524185</v>
      </c>
      <c r="M4" s="95"/>
      <c r="N4" s="8" t="s">
        <v>2</v>
      </c>
      <c r="O4" s="7" t="s">
        <v>1</v>
      </c>
      <c r="P4" s="89">
        <f>SUM(C57:AG57)</f>
        <v>2727159</v>
      </c>
      <c r="Q4" s="90"/>
      <c r="R4" s="9" t="s">
        <v>2</v>
      </c>
      <c r="S4" s="9"/>
      <c r="T4" s="10" t="s">
        <v>5</v>
      </c>
      <c r="U4" s="91">
        <f>IF(AND(MONTH(A7)&gt;=7,MONTH(A7)&lt;=9),SUM(C58:AG58),0)</f>
        <v>0</v>
      </c>
      <c r="V4" s="92"/>
      <c r="W4" s="11" t="s">
        <v>2</v>
      </c>
      <c r="X4" s="12"/>
      <c r="Y4" s="10" t="s">
        <v>6</v>
      </c>
      <c r="Z4" s="91">
        <f>SUM(C58:AG58)-U4</f>
        <v>1375584</v>
      </c>
      <c r="AA4" s="92"/>
      <c r="AB4" s="11" t="s">
        <v>2</v>
      </c>
      <c r="AC4" s="9"/>
      <c r="AD4" s="10" t="s">
        <v>83</v>
      </c>
      <c r="AE4" s="91">
        <f>SUM(AH59:AH60)</f>
        <v>1351575</v>
      </c>
      <c r="AF4" s="93"/>
      <c r="AG4" s="13" t="s">
        <v>2</v>
      </c>
      <c r="AH4" s="14"/>
    </row>
    <row r="5" spans="1:36" ht="19.5" thickTop="1">
      <c r="A5" s="1"/>
      <c r="B5" s="1"/>
      <c r="F5" s="78"/>
      <c r="G5" s="79"/>
      <c r="H5" s="79"/>
      <c r="I5" s="80"/>
      <c r="K5" s="78"/>
      <c r="L5" s="79"/>
      <c r="M5" s="79"/>
      <c r="N5" s="80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96">
        <v>44986</v>
      </c>
      <c r="B7" s="96"/>
      <c r="C7" s="22">
        <f>IF(OR(WEEKDAY(C$8,1)=1,C$8=$B$66,C$8=$B$67,C$8=$B$68,C$8=$B$69,C$8=$B$70,C$8=$B$71,C$8=$B$72),0,1)</f>
        <v>1</v>
      </c>
      <c r="D7" s="22">
        <f>IF(OR(WEEKDAY(D$8,1)=1,D$8=$B$66,D$8=$B$67,D$8=$B$68,D$8=$B$69,D$8=$B$70,D$8=$B$71,D$8=$B$72),0,1)</f>
        <v>1</v>
      </c>
      <c r="E7" s="22">
        <f t="shared" ref="E7:AG7" si="0">IF(OR(WEEKDAY(E$8,1)=1,E$8=$B$66,E$8=$B$67,E$8=$B$68,E$8=$B$69,E$8=$B$70,E$8=$B$71,E$8=$B$72),0,1)</f>
        <v>1</v>
      </c>
      <c r="F7" s="22">
        <f t="shared" si="0"/>
        <v>1</v>
      </c>
      <c r="G7" s="22">
        <f t="shared" si="0"/>
        <v>0</v>
      </c>
      <c r="H7" s="22">
        <f t="shared" si="0"/>
        <v>1</v>
      </c>
      <c r="I7" s="22">
        <f t="shared" si="0"/>
        <v>1</v>
      </c>
      <c r="J7" s="22">
        <f t="shared" si="0"/>
        <v>1</v>
      </c>
      <c r="K7" s="22">
        <f t="shared" si="0"/>
        <v>1</v>
      </c>
      <c r="L7" s="22">
        <f t="shared" si="0"/>
        <v>1</v>
      </c>
      <c r="M7" s="22">
        <f t="shared" si="0"/>
        <v>1</v>
      </c>
      <c r="N7" s="22">
        <f t="shared" si="0"/>
        <v>0</v>
      </c>
      <c r="O7" s="22">
        <f t="shared" si="0"/>
        <v>1</v>
      </c>
      <c r="P7" s="22">
        <f t="shared" si="0"/>
        <v>1</v>
      </c>
      <c r="Q7" s="22">
        <f t="shared" si="0"/>
        <v>1</v>
      </c>
      <c r="R7" s="22">
        <f t="shared" si="0"/>
        <v>1</v>
      </c>
      <c r="S7" s="22">
        <f t="shared" si="0"/>
        <v>1</v>
      </c>
      <c r="T7" s="22">
        <f t="shared" si="0"/>
        <v>1</v>
      </c>
      <c r="U7" s="22">
        <f t="shared" si="0"/>
        <v>0</v>
      </c>
      <c r="V7" s="22">
        <f t="shared" si="0"/>
        <v>1</v>
      </c>
      <c r="W7" s="22">
        <v>0</v>
      </c>
      <c r="X7" s="22">
        <f t="shared" si="0"/>
        <v>1</v>
      </c>
      <c r="Y7" s="22">
        <f t="shared" si="0"/>
        <v>1</v>
      </c>
      <c r="Z7" s="22">
        <f t="shared" si="0"/>
        <v>1</v>
      </c>
      <c r="AA7" s="22">
        <f t="shared" si="0"/>
        <v>1</v>
      </c>
      <c r="AB7" s="22">
        <f t="shared" si="0"/>
        <v>0</v>
      </c>
      <c r="AC7" s="22">
        <f t="shared" si="0"/>
        <v>1</v>
      </c>
      <c r="AD7" s="22">
        <f t="shared" si="0"/>
        <v>1</v>
      </c>
      <c r="AE7" s="22">
        <v>1</v>
      </c>
      <c r="AF7" s="22">
        <v>1</v>
      </c>
      <c r="AG7" s="22">
        <f t="shared" si="0"/>
        <v>1</v>
      </c>
      <c r="AH7" s="22" t="s">
        <v>7</v>
      </c>
      <c r="AI7" s="3"/>
      <c r="AJ7" s="3"/>
    </row>
    <row r="8" spans="1:36" ht="19.5" thickBot="1">
      <c r="A8" s="23"/>
      <c r="B8" s="24" t="s">
        <v>8</v>
      </c>
      <c r="C8" s="25">
        <f>A7</f>
        <v>44986</v>
      </c>
      <c r="D8" s="25">
        <f>+C8+1</f>
        <v>44987</v>
      </c>
      <c r="E8" s="25">
        <f t="shared" ref="E8:AG8" si="1">+D8+1</f>
        <v>44988</v>
      </c>
      <c r="F8" s="25">
        <f t="shared" si="1"/>
        <v>44989</v>
      </c>
      <c r="G8" s="25">
        <f t="shared" si="1"/>
        <v>44990</v>
      </c>
      <c r="H8" s="25">
        <f t="shared" si="1"/>
        <v>44991</v>
      </c>
      <c r="I8" s="25">
        <f t="shared" si="1"/>
        <v>44992</v>
      </c>
      <c r="J8" s="25">
        <f t="shared" si="1"/>
        <v>44993</v>
      </c>
      <c r="K8" s="25">
        <f t="shared" si="1"/>
        <v>44994</v>
      </c>
      <c r="L8" s="25">
        <f t="shared" si="1"/>
        <v>44995</v>
      </c>
      <c r="M8" s="25">
        <f t="shared" si="1"/>
        <v>44996</v>
      </c>
      <c r="N8" s="25">
        <f t="shared" si="1"/>
        <v>44997</v>
      </c>
      <c r="O8" s="25">
        <f t="shared" si="1"/>
        <v>44998</v>
      </c>
      <c r="P8" s="25">
        <f t="shared" si="1"/>
        <v>44999</v>
      </c>
      <c r="Q8" s="25">
        <f t="shared" si="1"/>
        <v>45000</v>
      </c>
      <c r="R8" s="25">
        <f t="shared" si="1"/>
        <v>45001</v>
      </c>
      <c r="S8" s="25">
        <f t="shared" si="1"/>
        <v>45002</v>
      </c>
      <c r="T8" s="25">
        <f t="shared" si="1"/>
        <v>45003</v>
      </c>
      <c r="U8" s="25">
        <f t="shared" si="1"/>
        <v>45004</v>
      </c>
      <c r="V8" s="25">
        <f t="shared" si="1"/>
        <v>45005</v>
      </c>
      <c r="W8" s="25">
        <f t="shared" si="1"/>
        <v>45006</v>
      </c>
      <c r="X8" s="25">
        <f t="shared" si="1"/>
        <v>45007</v>
      </c>
      <c r="Y8" s="25">
        <f t="shared" si="1"/>
        <v>45008</v>
      </c>
      <c r="Z8" s="25">
        <f t="shared" si="1"/>
        <v>45009</v>
      </c>
      <c r="AA8" s="25">
        <f t="shared" si="1"/>
        <v>45010</v>
      </c>
      <c r="AB8" s="25">
        <f t="shared" si="1"/>
        <v>45011</v>
      </c>
      <c r="AC8" s="25">
        <f t="shared" si="1"/>
        <v>45012</v>
      </c>
      <c r="AD8" s="25">
        <f t="shared" si="1"/>
        <v>45013</v>
      </c>
      <c r="AE8" s="25">
        <f t="shared" si="1"/>
        <v>45014</v>
      </c>
      <c r="AF8" s="25">
        <f t="shared" si="1"/>
        <v>45015</v>
      </c>
      <c r="AG8" s="25">
        <f t="shared" si="1"/>
        <v>45016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2468</v>
      </c>
      <c r="D9" s="31">
        <v>2443</v>
      </c>
      <c r="E9" s="31">
        <v>2393</v>
      </c>
      <c r="F9" s="31">
        <v>2543</v>
      </c>
      <c r="G9" s="31">
        <v>2543</v>
      </c>
      <c r="H9" s="31">
        <v>2518</v>
      </c>
      <c r="I9" s="31">
        <v>2468</v>
      </c>
      <c r="J9" s="31">
        <v>2430</v>
      </c>
      <c r="K9" s="31">
        <v>2443</v>
      </c>
      <c r="L9" s="31">
        <v>2493</v>
      </c>
      <c r="M9" s="31">
        <v>2455</v>
      </c>
      <c r="N9" s="31">
        <v>2530</v>
      </c>
      <c r="O9" s="31">
        <v>2530</v>
      </c>
      <c r="P9" s="31">
        <v>1446</v>
      </c>
      <c r="Q9" s="31">
        <v>1421</v>
      </c>
      <c r="R9" s="31">
        <v>1371</v>
      </c>
      <c r="S9" s="31">
        <v>1421</v>
      </c>
      <c r="T9" s="31">
        <v>1396</v>
      </c>
      <c r="U9" s="31">
        <v>1259</v>
      </c>
      <c r="V9" s="31">
        <v>1421</v>
      </c>
      <c r="W9" s="31">
        <v>1446</v>
      </c>
      <c r="X9" s="31">
        <v>1421</v>
      </c>
      <c r="Y9" s="31">
        <v>1209</v>
      </c>
      <c r="Z9" s="31">
        <v>1296</v>
      </c>
      <c r="AA9" s="31">
        <v>1296</v>
      </c>
      <c r="AB9" s="31">
        <v>1334</v>
      </c>
      <c r="AC9" s="31">
        <v>1234</v>
      </c>
      <c r="AD9" s="31">
        <v>1321</v>
      </c>
      <c r="AE9" s="31">
        <v>1271</v>
      </c>
      <c r="AF9" s="31">
        <v>1334</v>
      </c>
      <c r="AG9" s="31">
        <v>1346</v>
      </c>
      <c r="AH9" s="33">
        <f>SUM(C9:AG9)</f>
        <v>56500</v>
      </c>
      <c r="AI9" s="3"/>
      <c r="AJ9" s="3"/>
    </row>
    <row r="10" spans="1:36">
      <c r="A10" s="34">
        <v>2</v>
      </c>
      <c r="B10" s="35" t="s">
        <v>11</v>
      </c>
      <c r="C10" s="36">
        <v>2468</v>
      </c>
      <c r="D10" s="37">
        <v>2455</v>
      </c>
      <c r="E10" s="37">
        <v>2418</v>
      </c>
      <c r="F10" s="37">
        <v>2543</v>
      </c>
      <c r="G10" s="37">
        <v>2530</v>
      </c>
      <c r="H10" s="37">
        <v>2518</v>
      </c>
      <c r="I10" s="37">
        <v>2430</v>
      </c>
      <c r="J10" s="37">
        <v>2455</v>
      </c>
      <c r="K10" s="37">
        <v>2505</v>
      </c>
      <c r="L10" s="37">
        <v>2530</v>
      </c>
      <c r="M10" s="37">
        <v>2530</v>
      </c>
      <c r="N10" s="37">
        <v>2418</v>
      </c>
      <c r="O10" s="37">
        <v>2406</v>
      </c>
      <c r="P10" s="37">
        <v>1508</v>
      </c>
      <c r="Q10" s="37">
        <v>1346</v>
      </c>
      <c r="R10" s="37">
        <v>1396</v>
      </c>
      <c r="S10" s="37">
        <v>1496</v>
      </c>
      <c r="T10" s="37">
        <v>1471</v>
      </c>
      <c r="U10" s="37">
        <v>1346</v>
      </c>
      <c r="V10" s="37">
        <v>1396</v>
      </c>
      <c r="W10" s="37">
        <v>1521</v>
      </c>
      <c r="X10" s="37">
        <v>1309</v>
      </c>
      <c r="Y10" s="37">
        <v>1321</v>
      </c>
      <c r="Z10" s="37">
        <v>1371</v>
      </c>
      <c r="AA10" s="37">
        <v>1284</v>
      </c>
      <c r="AB10" s="37">
        <v>1234</v>
      </c>
      <c r="AC10" s="37">
        <v>1346</v>
      </c>
      <c r="AD10" s="37">
        <v>1359</v>
      </c>
      <c r="AE10" s="37">
        <v>1309</v>
      </c>
      <c r="AF10" s="37">
        <v>1309</v>
      </c>
      <c r="AG10" s="37">
        <v>1396</v>
      </c>
      <c r="AH10" s="39">
        <f>SUM(C10:AG10)</f>
        <v>56924</v>
      </c>
      <c r="AI10" s="3"/>
      <c r="AJ10" s="3"/>
    </row>
    <row r="11" spans="1:36">
      <c r="A11" s="34">
        <v>3</v>
      </c>
      <c r="B11" s="35" t="s">
        <v>12</v>
      </c>
      <c r="C11" s="36">
        <v>2493</v>
      </c>
      <c r="D11" s="37">
        <v>2343</v>
      </c>
      <c r="E11" s="37">
        <v>2343</v>
      </c>
      <c r="F11" s="37">
        <v>2592</v>
      </c>
      <c r="G11" s="37">
        <v>2468</v>
      </c>
      <c r="H11" s="37">
        <v>2505</v>
      </c>
      <c r="I11" s="37">
        <v>2505</v>
      </c>
      <c r="J11" s="37">
        <v>2418</v>
      </c>
      <c r="K11" s="37">
        <v>2393</v>
      </c>
      <c r="L11" s="37">
        <v>2468</v>
      </c>
      <c r="M11" s="37">
        <v>2406</v>
      </c>
      <c r="N11" s="37">
        <v>2505</v>
      </c>
      <c r="O11" s="37">
        <v>2231</v>
      </c>
      <c r="P11" s="37">
        <v>1396</v>
      </c>
      <c r="Q11" s="37">
        <v>1321</v>
      </c>
      <c r="R11" s="37">
        <v>1346</v>
      </c>
      <c r="S11" s="37">
        <v>1421</v>
      </c>
      <c r="T11" s="37">
        <v>1396</v>
      </c>
      <c r="U11" s="37">
        <v>1259</v>
      </c>
      <c r="V11" s="37">
        <v>1321</v>
      </c>
      <c r="W11" s="37">
        <v>1458</v>
      </c>
      <c r="X11" s="37">
        <v>1396</v>
      </c>
      <c r="Y11" s="37">
        <v>1234</v>
      </c>
      <c r="Z11" s="37">
        <v>1309</v>
      </c>
      <c r="AA11" s="37">
        <v>1296</v>
      </c>
      <c r="AB11" s="37">
        <v>1284</v>
      </c>
      <c r="AC11" s="37">
        <v>1209</v>
      </c>
      <c r="AD11" s="37">
        <v>1321</v>
      </c>
      <c r="AE11" s="37">
        <v>1221</v>
      </c>
      <c r="AF11" s="37">
        <v>1259</v>
      </c>
      <c r="AG11" s="37">
        <v>1271</v>
      </c>
      <c r="AH11" s="39">
        <f t="shared" ref="AH11:AH56" si="2">SUM(C11:AG11)</f>
        <v>55388</v>
      </c>
      <c r="AI11" s="3"/>
      <c r="AJ11" s="3"/>
    </row>
    <row r="12" spans="1:36">
      <c r="A12" s="34">
        <v>4</v>
      </c>
      <c r="B12" s="35" t="s">
        <v>13</v>
      </c>
      <c r="C12" s="36">
        <v>2368</v>
      </c>
      <c r="D12" s="37">
        <v>2468</v>
      </c>
      <c r="E12" s="37">
        <v>2443</v>
      </c>
      <c r="F12" s="37">
        <v>2493</v>
      </c>
      <c r="G12" s="37">
        <v>2543</v>
      </c>
      <c r="H12" s="37">
        <v>2592</v>
      </c>
      <c r="I12" s="37">
        <v>2430</v>
      </c>
      <c r="J12" s="37">
        <v>2480</v>
      </c>
      <c r="K12" s="37">
        <v>2530</v>
      </c>
      <c r="L12" s="37">
        <v>2381</v>
      </c>
      <c r="M12" s="37">
        <v>2555</v>
      </c>
      <c r="N12" s="37">
        <v>2455</v>
      </c>
      <c r="O12" s="37">
        <v>2293</v>
      </c>
      <c r="P12" s="37">
        <v>1458</v>
      </c>
      <c r="Q12" s="37">
        <v>1396</v>
      </c>
      <c r="R12" s="37">
        <v>1309</v>
      </c>
      <c r="S12" s="37">
        <v>1383</v>
      </c>
      <c r="T12" s="37">
        <v>1446</v>
      </c>
      <c r="U12" s="37">
        <v>1396</v>
      </c>
      <c r="V12" s="37">
        <v>1359</v>
      </c>
      <c r="W12" s="37">
        <v>1396</v>
      </c>
      <c r="X12" s="37">
        <v>1408</v>
      </c>
      <c r="Y12" s="37">
        <v>1209</v>
      </c>
      <c r="Z12" s="37">
        <v>1246</v>
      </c>
      <c r="AA12" s="37">
        <v>1271</v>
      </c>
      <c r="AB12" s="37">
        <v>1309</v>
      </c>
      <c r="AC12" s="37">
        <v>1259</v>
      </c>
      <c r="AD12" s="37">
        <v>1234</v>
      </c>
      <c r="AE12" s="37">
        <v>1271</v>
      </c>
      <c r="AF12" s="37">
        <v>1259</v>
      </c>
      <c r="AG12" s="37">
        <v>1271</v>
      </c>
      <c r="AH12" s="39">
        <f t="shared" si="2"/>
        <v>55911</v>
      </c>
      <c r="AI12" s="3"/>
      <c r="AJ12" s="3"/>
    </row>
    <row r="13" spans="1:36">
      <c r="A13" s="34">
        <v>5</v>
      </c>
      <c r="B13" s="35" t="s">
        <v>14</v>
      </c>
      <c r="C13" s="36">
        <v>2343</v>
      </c>
      <c r="D13" s="37">
        <v>2368</v>
      </c>
      <c r="E13" s="37">
        <v>2356</v>
      </c>
      <c r="F13" s="37">
        <v>2493</v>
      </c>
      <c r="G13" s="37">
        <v>2505</v>
      </c>
      <c r="H13" s="37">
        <v>2505</v>
      </c>
      <c r="I13" s="37">
        <v>2418</v>
      </c>
      <c r="J13" s="37">
        <v>2418</v>
      </c>
      <c r="K13" s="37">
        <v>2293</v>
      </c>
      <c r="L13" s="37">
        <v>2480</v>
      </c>
      <c r="M13" s="37">
        <v>2480</v>
      </c>
      <c r="N13" s="37">
        <v>2443</v>
      </c>
      <c r="O13" s="37">
        <v>1994</v>
      </c>
      <c r="P13" s="37">
        <v>1346</v>
      </c>
      <c r="Q13" s="37">
        <v>1508</v>
      </c>
      <c r="R13" s="37">
        <v>1458</v>
      </c>
      <c r="S13" s="37">
        <v>1496</v>
      </c>
      <c r="T13" s="37">
        <v>1321</v>
      </c>
      <c r="U13" s="37">
        <v>1433</v>
      </c>
      <c r="V13" s="37">
        <v>1408</v>
      </c>
      <c r="W13" s="37">
        <v>1321</v>
      </c>
      <c r="X13" s="37">
        <v>1309</v>
      </c>
      <c r="Y13" s="37">
        <v>1271</v>
      </c>
      <c r="Z13" s="37">
        <v>1334</v>
      </c>
      <c r="AA13" s="37">
        <v>1309</v>
      </c>
      <c r="AB13" s="37">
        <v>1321</v>
      </c>
      <c r="AC13" s="37">
        <v>1359</v>
      </c>
      <c r="AD13" s="37">
        <v>1383</v>
      </c>
      <c r="AE13" s="37">
        <v>1309</v>
      </c>
      <c r="AF13" s="37">
        <v>1359</v>
      </c>
      <c r="AG13" s="37">
        <v>1371</v>
      </c>
      <c r="AH13" s="39">
        <f t="shared" si="2"/>
        <v>55712</v>
      </c>
      <c r="AI13" s="3"/>
      <c r="AJ13" s="3"/>
    </row>
    <row r="14" spans="1:36">
      <c r="A14" s="34">
        <v>6</v>
      </c>
      <c r="B14" s="35" t="s">
        <v>15</v>
      </c>
      <c r="C14" s="36">
        <v>2505</v>
      </c>
      <c r="D14" s="37">
        <v>2605</v>
      </c>
      <c r="E14" s="37">
        <v>2455</v>
      </c>
      <c r="F14" s="37">
        <v>2468</v>
      </c>
      <c r="G14" s="37">
        <v>2592</v>
      </c>
      <c r="H14" s="37">
        <v>2592</v>
      </c>
      <c r="I14" s="37">
        <v>2455</v>
      </c>
      <c r="J14" s="37">
        <v>2418</v>
      </c>
      <c r="K14" s="37">
        <v>2543</v>
      </c>
      <c r="L14" s="37">
        <v>2505</v>
      </c>
      <c r="M14" s="37">
        <v>2518</v>
      </c>
      <c r="N14" s="37">
        <v>2555</v>
      </c>
      <c r="O14" s="37">
        <v>1645</v>
      </c>
      <c r="P14" s="37">
        <v>1433</v>
      </c>
      <c r="Q14" s="37">
        <v>1421</v>
      </c>
      <c r="R14" s="37">
        <v>1334</v>
      </c>
      <c r="S14" s="37">
        <v>1508</v>
      </c>
      <c r="T14" s="37">
        <v>1496</v>
      </c>
      <c r="U14" s="37">
        <v>1408</v>
      </c>
      <c r="V14" s="37">
        <v>1421</v>
      </c>
      <c r="W14" s="37">
        <v>1483</v>
      </c>
      <c r="X14" s="37">
        <v>1471</v>
      </c>
      <c r="Y14" s="37">
        <v>1359</v>
      </c>
      <c r="Z14" s="37">
        <v>1396</v>
      </c>
      <c r="AA14" s="37">
        <v>1383</v>
      </c>
      <c r="AB14" s="37">
        <v>1371</v>
      </c>
      <c r="AC14" s="37">
        <v>1334</v>
      </c>
      <c r="AD14" s="37">
        <v>1346</v>
      </c>
      <c r="AE14" s="37">
        <v>1359</v>
      </c>
      <c r="AF14" s="37">
        <v>1321</v>
      </c>
      <c r="AG14" s="37">
        <v>1408</v>
      </c>
      <c r="AH14" s="39">
        <f t="shared" si="2"/>
        <v>57108</v>
      </c>
      <c r="AI14" s="3"/>
      <c r="AJ14" s="3"/>
    </row>
    <row r="15" spans="1:36">
      <c r="A15" s="34">
        <v>7</v>
      </c>
      <c r="B15" s="35" t="s">
        <v>16</v>
      </c>
      <c r="C15" s="36">
        <v>2356</v>
      </c>
      <c r="D15" s="37">
        <v>2505</v>
      </c>
      <c r="E15" s="37">
        <v>2268</v>
      </c>
      <c r="F15" s="37">
        <v>2443</v>
      </c>
      <c r="G15" s="37">
        <v>2555</v>
      </c>
      <c r="H15" s="37">
        <v>2505</v>
      </c>
      <c r="I15" s="37">
        <v>2406</v>
      </c>
      <c r="J15" s="37">
        <v>2331</v>
      </c>
      <c r="K15" s="37">
        <v>2418</v>
      </c>
      <c r="L15" s="37">
        <v>2343</v>
      </c>
      <c r="M15" s="37">
        <v>2393</v>
      </c>
      <c r="N15" s="37">
        <v>2505</v>
      </c>
      <c r="O15" s="37">
        <v>1408</v>
      </c>
      <c r="P15" s="37">
        <v>1446</v>
      </c>
      <c r="Q15" s="37">
        <v>1396</v>
      </c>
      <c r="R15" s="37">
        <v>1433</v>
      </c>
      <c r="S15" s="37">
        <v>1309</v>
      </c>
      <c r="T15" s="37">
        <v>1508</v>
      </c>
      <c r="U15" s="37">
        <v>1421</v>
      </c>
      <c r="V15" s="37">
        <v>1383</v>
      </c>
      <c r="W15" s="37">
        <v>1471</v>
      </c>
      <c r="X15" s="37">
        <v>1421</v>
      </c>
      <c r="Y15" s="37">
        <v>1309</v>
      </c>
      <c r="Z15" s="37">
        <v>1321</v>
      </c>
      <c r="AA15" s="37">
        <v>1334</v>
      </c>
      <c r="AB15" s="37">
        <v>1346</v>
      </c>
      <c r="AC15" s="37">
        <v>1334</v>
      </c>
      <c r="AD15" s="37">
        <v>1284</v>
      </c>
      <c r="AE15" s="37">
        <v>1321</v>
      </c>
      <c r="AF15" s="37">
        <v>1334</v>
      </c>
      <c r="AG15" s="37">
        <v>1396</v>
      </c>
      <c r="AH15" s="39">
        <f t="shared" si="2"/>
        <v>55203</v>
      </c>
      <c r="AI15" s="3"/>
      <c r="AJ15" s="3"/>
    </row>
    <row r="16" spans="1:36">
      <c r="A16" s="34">
        <v>8</v>
      </c>
      <c r="B16" s="35" t="s">
        <v>17</v>
      </c>
      <c r="C16" s="36">
        <v>2356</v>
      </c>
      <c r="D16" s="37">
        <v>2543</v>
      </c>
      <c r="E16" s="37">
        <v>2244</v>
      </c>
      <c r="F16" s="37">
        <v>2381</v>
      </c>
      <c r="G16" s="37">
        <v>2455</v>
      </c>
      <c r="H16" s="37">
        <v>2543</v>
      </c>
      <c r="I16" s="37">
        <v>2368</v>
      </c>
      <c r="J16" s="37">
        <v>2331</v>
      </c>
      <c r="K16" s="37">
        <v>2368</v>
      </c>
      <c r="L16" s="37">
        <v>2256</v>
      </c>
      <c r="M16" s="37">
        <v>2381</v>
      </c>
      <c r="N16" s="37">
        <v>2480</v>
      </c>
      <c r="O16" s="37">
        <v>1209</v>
      </c>
      <c r="P16" s="37">
        <v>1371</v>
      </c>
      <c r="Q16" s="37">
        <v>1408</v>
      </c>
      <c r="R16" s="37">
        <v>1433</v>
      </c>
      <c r="S16" s="37">
        <v>1383</v>
      </c>
      <c r="T16" s="37">
        <v>1458</v>
      </c>
      <c r="U16" s="37">
        <v>1433</v>
      </c>
      <c r="V16" s="37">
        <v>1433</v>
      </c>
      <c r="W16" s="37">
        <v>1396</v>
      </c>
      <c r="X16" s="37">
        <v>1458</v>
      </c>
      <c r="Y16" s="37">
        <v>1446</v>
      </c>
      <c r="Z16" s="37">
        <v>1334</v>
      </c>
      <c r="AA16" s="37">
        <v>1396</v>
      </c>
      <c r="AB16" s="37">
        <v>1383</v>
      </c>
      <c r="AC16" s="37">
        <v>1334</v>
      </c>
      <c r="AD16" s="37">
        <v>1334</v>
      </c>
      <c r="AE16" s="37">
        <v>1296</v>
      </c>
      <c r="AF16" s="37">
        <v>1246</v>
      </c>
      <c r="AG16" s="37">
        <v>1309</v>
      </c>
      <c r="AH16" s="39">
        <f t="shared" si="2"/>
        <v>54766</v>
      </c>
      <c r="AI16" s="3"/>
      <c r="AJ16" s="3"/>
    </row>
    <row r="17" spans="1:39">
      <c r="A17" s="34">
        <v>9</v>
      </c>
      <c r="B17" s="35" t="s">
        <v>18</v>
      </c>
      <c r="C17" s="36">
        <v>2455</v>
      </c>
      <c r="D17" s="37">
        <v>2605</v>
      </c>
      <c r="E17" s="37">
        <v>2393</v>
      </c>
      <c r="F17" s="37">
        <v>2580</v>
      </c>
      <c r="G17" s="37">
        <v>2530</v>
      </c>
      <c r="H17" s="37">
        <v>2381</v>
      </c>
      <c r="I17" s="37">
        <v>2406</v>
      </c>
      <c r="J17" s="37">
        <v>2343</v>
      </c>
      <c r="K17" s="37">
        <v>2455</v>
      </c>
      <c r="L17" s="37">
        <v>2518</v>
      </c>
      <c r="M17" s="37">
        <v>2393</v>
      </c>
      <c r="N17" s="37">
        <v>2455</v>
      </c>
      <c r="O17" s="37">
        <v>1209</v>
      </c>
      <c r="P17" s="37">
        <v>1359</v>
      </c>
      <c r="Q17" s="37">
        <v>1396</v>
      </c>
      <c r="R17" s="37">
        <v>1371</v>
      </c>
      <c r="S17" s="37">
        <v>1383</v>
      </c>
      <c r="T17" s="37">
        <v>1396</v>
      </c>
      <c r="U17" s="37">
        <v>1458</v>
      </c>
      <c r="V17" s="37">
        <v>1446</v>
      </c>
      <c r="W17" s="37">
        <v>1408</v>
      </c>
      <c r="X17" s="37">
        <v>1421</v>
      </c>
      <c r="Y17" s="37">
        <v>1346</v>
      </c>
      <c r="Z17" s="37">
        <v>1334</v>
      </c>
      <c r="AA17" s="37">
        <v>1371</v>
      </c>
      <c r="AB17" s="37">
        <v>1346</v>
      </c>
      <c r="AC17" s="37">
        <v>1334</v>
      </c>
      <c r="AD17" s="37">
        <v>1309</v>
      </c>
      <c r="AE17" s="37">
        <v>1296</v>
      </c>
      <c r="AF17" s="37">
        <v>1334</v>
      </c>
      <c r="AG17" s="37">
        <v>1259</v>
      </c>
      <c r="AH17" s="39">
        <f t="shared" si="2"/>
        <v>55290</v>
      </c>
      <c r="AI17" s="3"/>
      <c r="AJ17" s="3"/>
    </row>
    <row r="18" spans="1:39">
      <c r="A18" s="34">
        <v>10</v>
      </c>
      <c r="B18" s="35" t="s">
        <v>19</v>
      </c>
      <c r="C18" s="36">
        <v>2480</v>
      </c>
      <c r="D18" s="37">
        <v>2505</v>
      </c>
      <c r="E18" s="37">
        <v>2455</v>
      </c>
      <c r="F18" s="37">
        <v>2568</v>
      </c>
      <c r="G18" s="37">
        <v>2505</v>
      </c>
      <c r="H18" s="37">
        <v>2368</v>
      </c>
      <c r="I18" s="37">
        <v>2381</v>
      </c>
      <c r="J18" s="37">
        <v>2406</v>
      </c>
      <c r="K18" s="37">
        <v>2430</v>
      </c>
      <c r="L18" s="37">
        <v>2505</v>
      </c>
      <c r="M18" s="37">
        <v>2381</v>
      </c>
      <c r="N18" s="37">
        <v>2443</v>
      </c>
      <c r="O18" s="37">
        <v>1184</v>
      </c>
      <c r="P18" s="37">
        <v>1383</v>
      </c>
      <c r="Q18" s="37">
        <v>1346</v>
      </c>
      <c r="R18" s="37">
        <v>1334</v>
      </c>
      <c r="S18" s="37">
        <v>1371</v>
      </c>
      <c r="T18" s="37">
        <v>1408</v>
      </c>
      <c r="U18" s="37">
        <v>1396</v>
      </c>
      <c r="V18" s="37">
        <v>1408</v>
      </c>
      <c r="W18" s="37">
        <v>1408</v>
      </c>
      <c r="X18" s="37">
        <v>1446</v>
      </c>
      <c r="Y18" s="37">
        <v>1334</v>
      </c>
      <c r="Z18" s="37">
        <v>1296</v>
      </c>
      <c r="AA18" s="37">
        <v>1359</v>
      </c>
      <c r="AB18" s="37">
        <v>1321</v>
      </c>
      <c r="AC18" s="37">
        <v>1334</v>
      </c>
      <c r="AD18" s="37">
        <v>1184</v>
      </c>
      <c r="AE18" s="37">
        <v>1259</v>
      </c>
      <c r="AF18" s="37">
        <v>1309</v>
      </c>
      <c r="AG18" s="37">
        <v>1309</v>
      </c>
      <c r="AH18" s="39">
        <f t="shared" si="2"/>
        <v>54816</v>
      </c>
      <c r="AI18" s="3"/>
      <c r="AJ18" s="3"/>
    </row>
    <row r="19" spans="1:39">
      <c r="A19" s="34">
        <v>11</v>
      </c>
      <c r="B19" s="35" t="s">
        <v>20</v>
      </c>
      <c r="C19" s="36">
        <v>2480</v>
      </c>
      <c r="D19" s="37">
        <v>2543</v>
      </c>
      <c r="E19" s="37">
        <v>2393</v>
      </c>
      <c r="F19" s="37">
        <v>2468</v>
      </c>
      <c r="G19" s="37">
        <v>2568</v>
      </c>
      <c r="H19" s="37">
        <v>2244</v>
      </c>
      <c r="I19" s="37">
        <v>2306</v>
      </c>
      <c r="J19" s="37">
        <v>2356</v>
      </c>
      <c r="K19" s="37">
        <v>2418</v>
      </c>
      <c r="L19" s="37">
        <v>2443</v>
      </c>
      <c r="M19" s="37">
        <v>2331</v>
      </c>
      <c r="N19" s="37">
        <v>2455</v>
      </c>
      <c r="O19" s="37">
        <v>1122</v>
      </c>
      <c r="P19" s="37">
        <v>1346</v>
      </c>
      <c r="Q19" s="37">
        <v>1321</v>
      </c>
      <c r="R19" s="37">
        <v>1359</v>
      </c>
      <c r="S19" s="37">
        <v>1321</v>
      </c>
      <c r="T19" s="37">
        <v>1396</v>
      </c>
      <c r="U19" s="37">
        <v>1458</v>
      </c>
      <c r="V19" s="37">
        <v>1433</v>
      </c>
      <c r="W19" s="37">
        <v>1259</v>
      </c>
      <c r="X19" s="37">
        <v>1408</v>
      </c>
      <c r="Y19" s="37">
        <v>1334</v>
      </c>
      <c r="Z19" s="37">
        <v>1259</v>
      </c>
      <c r="AA19" s="37">
        <v>1271</v>
      </c>
      <c r="AB19" s="37">
        <v>1346</v>
      </c>
      <c r="AC19" s="37">
        <v>1259</v>
      </c>
      <c r="AD19" s="37">
        <v>1221</v>
      </c>
      <c r="AE19" s="37">
        <v>1246</v>
      </c>
      <c r="AF19" s="37">
        <v>1271</v>
      </c>
      <c r="AG19" s="37">
        <v>1271</v>
      </c>
      <c r="AH19" s="39">
        <f t="shared" si="2"/>
        <v>53906</v>
      </c>
      <c r="AI19" s="3"/>
      <c r="AJ19" s="3"/>
    </row>
    <row r="20" spans="1:39">
      <c r="A20" s="34">
        <v>12</v>
      </c>
      <c r="B20" s="35" t="s">
        <v>21</v>
      </c>
      <c r="C20" s="36">
        <v>2455</v>
      </c>
      <c r="D20" s="37">
        <v>2592</v>
      </c>
      <c r="E20" s="37">
        <v>2443</v>
      </c>
      <c r="F20" s="37">
        <v>2468</v>
      </c>
      <c r="G20" s="37">
        <v>2543</v>
      </c>
      <c r="H20" s="37">
        <v>2169</v>
      </c>
      <c r="I20" s="37">
        <v>2468</v>
      </c>
      <c r="J20" s="37">
        <v>2406</v>
      </c>
      <c r="K20" s="37">
        <v>2381</v>
      </c>
      <c r="L20" s="37">
        <v>2443</v>
      </c>
      <c r="M20" s="37">
        <v>2381</v>
      </c>
      <c r="N20" s="37">
        <v>2406</v>
      </c>
      <c r="O20" s="37">
        <v>1084</v>
      </c>
      <c r="P20" s="37">
        <v>1346</v>
      </c>
      <c r="Q20" s="37">
        <v>1371</v>
      </c>
      <c r="R20" s="37">
        <v>1421</v>
      </c>
      <c r="S20" s="37">
        <v>1421</v>
      </c>
      <c r="T20" s="37">
        <v>1433</v>
      </c>
      <c r="U20" s="37">
        <v>1371</v>
      </c>
      <c r="V20" s="37">
        <v>1296</v>
      </c>
      <c r="W20" s="37">
        <v>1408</v>
      </c>
      <c r="X20" s="37">
        <v>1421</v>
      </c>
      <c r="Y20" s="37">
        <v>1221</v>
      </c>
      <c r="Z20" s="37">
        <v>1296</v>
      </c>
      <c r="AA20" s="37">
        <v>1259</v>
      </c>
      <c r="AB20" s="37">
        <v>1334</v>
      </c>
      <c r="AC20" s="37">
        <v>1197</v>
      </c>
      <c r="AD20" s="37">
        <v>1259</v>
      </c>
      <c r="AE20" s="37">
        <v>1259</v>
      </c>
      <c r="AF20" s="37">
        <v>1296</v>
      </c>
      <c r="AG20" s="37">
        <v>1246</v>
      </c>
      <c r="AH20" s="39">
        <f t="shared" si="2"/>
        <v>54094</v>
      </c>
      <c r="AI20" s="3"/>
      <c r="AJ20" s="3"/>
    </row>
    <row r="21" spans="1:39">
      <c r="A21" s="34">
        <v>13</v>
      </c>
      <c r="B21" s="35" t="s">
        <v>22</v>
      </c>
      <c r="C21" s="36">
        <v>2443</v>
      </c>
      <c r="D21" s="37">
        <v>2455</v>
      </c>
      <c r="E21" s="37">
        <v>2393</v>
      </c>
      <c r="F21" s="37">
        <v>2318</v>
      </c>
      <c r="G21" s="37">
        <v>2468</v>
      </c>
      <c r="H21" s="37">
        <v>2318</v>
      </c>
      <c r="I21" s="37">
        <v>2318</v>
      </c>
      <c r="J21" s="37">
        <v>2393</v>
      </c>
      <c r="K21" s="37">
        <v>2368</v>
      </c>
      <c r="L21" s="37">
        <v>2368</v>
      </c>
      <c r="M21" s="37">
        <v>2331</v>
      </c>
      <c r="N21" s="37">
        <v>2381</v>
      </c>
      <c r="O21" s="37">
        <v>1059</v>
      </c>
      <c r="P21" s="37">
        <v>1296</v>
      </c>
      <c r="Q21" s="37">
        <v>1359</v>
      </c>
      <c r="R21" s="37">
        <v>1359</v>
      </c>
      <c r="S21" s="37">
        <v>1359</v>
      </c>
      <c r="T21" s="37">
        <v>1421</v>
      </c>
      <c r="U21" s="37">
        <v>1383</v>
      </c>
      <c r="V21" s="37">
        <v>1396</v>
      </c>
      <c r="W21" s="37">
        <v>1359</v>
      </c>
      <c r="X21" s="37">
        <v>1396</v>
      </c>
      <c r="Y21" s="37">
        <v>1271</v>
      </c>
      <c r="Z21" s="37">
        <v>1271</v>
      </c>
      <c r="AA21" s="37">
        <v>1259</v>
      </c>
      <c r="AB21" s="37">
        <v>1284</v>
      </c>
      <c r="AC21" s="37">
        <v>1221</v>
      </c>
      <c r="AD21" s="37">
        <v>1209</v>
      </c>
      <c r="AE21" s="37">
        <v>1271</v>
      </c>
      <c r="AF21" s="37">
        <v>1246</v>
      </c>
      <c r="AG21" s="37">
        <v>1271</v>
      </c>
      <c r="AH21" s="39">
        <f t="shared" si="2"/>
        <v>53244</v>
      </c>
      <c r="AI21" s="3"/>
      <c r="AJ21" s="3"/>
    </row>
    <row r="22" spans="1:39">
      <c r="A22" s="34">
        <v>14</v>
      </c>
      <c r="B22" s="35" t="s">
        <v>23</v>
      </c>
      <c r="C22" s="36">
        <v>2480</v>
      </c>
      <c r="D22" s="37">
        <v>2455</v>
      </c>
      <c r="E22" s="37">
        <v>2393</v>
      </c>
      <c r="F22" s="37">
        <v>2293</v>
      </c>
      <c r="G22" s="37">
        <v>2530</v>
      </c>
      <c r="H22" s="37">
        <v>2331</v>
      </c>
      <c r="I22" s="37">
        <v>2406</v>
      </c>
      <c r="J22" s="37">
        <v>2418</v>
      </c>
      <c r="K22" s="37">
        <v>2418</v>
      </c>
      <c r="L22" s="37">
        <v>2480</v>
      </c>
      <c r="M22" s="37">
        <v>2231</v>
      </c>
      <c r="N22" s="37">
        <v>2480</v>
      </c>
      <c r="O22" s="37">
        <v>1122</v>
      </c>
      <c r="P22" s="37">
        <v>1234</v>
      </c>
      <c r="Q22" s="37">
        <v>1284</v>
      </c>
      <c r="R22" s="37">
        <v>1296</v>
      </c>
      <c r="S22" s="37">
        <v>1371</v>
      </c>
      <c r="T22" s="37">
        <v>1421</v>
      </c>
      <c r="U22" s="37">
        <v>1234</v>
      </c>
      <c r="V22" s="37">
        <v>1383</v>
      </c>
      <c r="W22" s="37">
        <v>1408</v>
      </c>
      <c r="X22" s="37">
        <v>1433</v>
      </c>
      <c r="Y22" s="37">
        <v>1359</v>
      </c>
      <c r="Z22" s="37">
        <v>1334</v>
      </c>
      <c r="AA22" s="37">
        <v>1234</v>
      </c>
      <c r="AB22" s="37">
        <v>1309</v>
      </c>
      <c r="AC22" s="37">
        <v>1296</v>
      </c>
      <c r="AD22" s="37">
        <v>1271</v>
      </c>
      <c r="AE22" s="37">
        <v>1134</v>
      </c>
      <c r="AF22" s="37">
        <v>1271</v>
      </c>
      <c r="AG22" s="37">
        <v>1259</v>
      </c>
      <c r="AH22" s="39">
        <f t="shared" si="2"/>
        <v>53568</v>
      </c>
      <c r="AI22" s="3"/>
      <c r="AJ22" s="3"/>
    </row>
    <row r="23" spans="1:39">
      <c r="A23" s="34">
        <v>15</v>
      </c>
      <c r="B23" s="35" t="s">
        <v>24</v>
      </c>
      <c r="C23" s="36">
        <v>2393</v>
      </c>
      <c r="D23" s="37">
        <v>2518</v>
      </c>
      <c r="E23" s="37">
        <v>2318</v>
      </c>
      <c r="F23" s="37">
        <v>2194</v>
      </c>
      <c r="G23" s="37">
        <v>2455</v>
      </c>
      <c r="H23" s="37">
        <v>2393</v>
      </c>
      <c r="I23" s="37">
        <v>2331</v>
      </c>
      <c r="J23" s="37">
        <v>2418</v>
      </c>
      <c r="K23" s="37">
        <v>2331</v>
      </c>
      <c r="L23" s="37">
        <v>2356</v>
      </c>
      <c r="M23" s="37">
        <v>2293</v>
      </c>
      <c r="N23" s="37">
        <v>2406</v>
      </c>
      <c r="O23" s="37">
        <v>1059</v>
      </c>
      <c r="P23" s="37">
        <v>1321</v>
      </c>
      <c r="Q23" s="37">
        <v>1221</v>
      </c>
      <c r="R23" s="37">
        <v>1284</v>
      </c>
      <c r="S23" s="37">
        <v>1221</v>
      </c>
      <c r="T23" s="37">
        <v>1271</v>
      </c>
      <c r="U23" s="37">
        <v>1284</v>
      </c>
      <c r="V23" s="37">
        <v>1271</v>
      </c>
      <c r="W23" s="37">
        <v>1309</v>
      </c>
      <c r="X23" s="37">
        <v>1284</v>
      </c>
      <c r="Y23" s="37">
        <v>1284</v>
      </c>
      <c r="Z23" s="37">
        <v>1246</v>
      </c>
      <c r="AA23" s="37">
        <v>1221</v>
      </c>
      <c r="AB23" s="37">
        <v>1184</v>
      </c>
      <c r="AC23" s="37">
        <v>1259</v>
      </c>
      <c r="AD23" s="37">
        <v>1221</v>
      </c>
      <c r="AE23" s="37">
        <v>1197</v>
      </c>
      <c r="AF23" s="37">
        <v>1197</v>
      </c>
      <c r="AG23" s="37">
        <v>1097</v>
      </c>
      <c r="AH23" s="39">
        <f t="shared" si="2"/>
        <v>51837</v>
      </c>
      <c r="AI23" s="3"/>
      <c r="AJ23" s="3"/>
    </row>
    <row r="24" spans="1:39">
      <c r="A24" s="34">
        <v>16</v>
      </c>
      <c r="B24" s="35" t="s">
        <v>25</v>
      </c>
      <c r="C24" s="36">
        <v>2468</v>
      </c>
      <c r="D24" s="37">
        <v>2505</v>
      </c>
      <c r="E24" s="37">
        <v>2343</v>
      </c>
      <c r="F24" s="37">
        <v>2169</v>
      </c>
      <c r="G24" s="37">
        <v>2493</v>
      </c>
      <c r="H24" s="37">
        <v>2293</v>
      </c>
      <c r="I24" s="37">
        <v>2406</v>
      </c>
      <c r="J24" s="37">
        <v>2381</v>
      </c>
      <c r="K24" s="37">
        <v>2418</v>
      </c>
      <c r="L24" s="37">
        <v>2430</v>
      </c>
      <c r="M24" s="37">
        <v>2331</v>
      </c>
      <c r="N24" s="37">
        <v>2381</v>
      </c>
      <c r="O24" s="37">
        <v>1035</v>
      </c>
      <c r="P24" s="37">
        <v>1284</v>
      </c>
      <c r="Q24" s="37">
        <v>1271</v>
      </c>
      <c r="R24" s="37">
        <v>1321</v>
      </c>
      <c r="S24" s="37">
        <v>1296</v>
      </c>
      <c r="T24" s="37">
        <v>1383</v>
      </c>
      <c r="U24" s="37">
        <v>1209</v>
      </c>
      <c r="V24" s="37">
        <v>1246</v>
      </c>
      <c r="W24" s="37">
        <v>1371</v>
      </c>
      <c r="X24" s="37">
        <v>1359</v>
      </c>
      <c r="Y24" s="37">
        <v>1246</v>
      </c>
      <c r="Z24" s="37">
        <v>1209</v>
      </c>
      <c r="AA24" s="37">
        <v>1221</v>
      </c>
      <c r="AB24" s="37">
        <v>1296</v>
      </c>
      <c r="AC24" s="37">
        <v>1271</v>
      </c>
      <c r="AD24" s="37">
        <v>1172</v>
      </c>
      <c r="AE24" s="37">
        <v>1221</v>
      </c>
      <c r="AF24" s="37">
        <v>1159</v>
      </c>
      <c r="AG24" s="37">
        <v>1221</v>
      </c>
      <c r="AH24" s="39">
        <f t="shared" si="2"/>
        <v>52409</v>
      </c>
      <c r="AI24" s="3"/>
      <c r="AJ24" s="3"/>
    </row>
    <row r="25" spans="1:39">
      <c r="A25" s="68">
        <v>17</v>
      </c>
      <c r="B25" s="69" t="s">
        <v>26</v>
      </c>
      <c r="C25" s="40">
        <v>2293</v>
      </c>
      <c r="D25" s="40">
        <v>2406</v>
      </c>
      <c r="E25" s="40">
        <v>2418</v>
      </c>
      <c r="F25" s="40">
        <v>2306</v>
      </c>
      <c r="G25" s="37">
        <v>2555</v>
      </c>
      <c r="H25" s="40">
        <v>2393</v>
      </c>
      <c r="I25" s="40">
        <v>2493</v>
      </c>
      <c r="J25" s="40">
        <v>2318</v>
      </c>
      <c r="K25" s="40">
        <v>2518</v>
      </c>
      <c r="L25" s="40">
        <v>2406</v>
      </c>
      <c r="M25" s="40">
        <v>2430</v>
      </c>
      <c r="N25" s="37">
        <v>2493</v>
      </c>
      <c r="O25" s="40">
        <v>1134</v>
      </c>
      <c r="P25" s="40">
        <v>1421</v>
      </c>
      <c r="Q25" s="40">
        <v>1408</v>
      </c>
      <c r="R25" s="40">
        <v>1408</v>
      </c>
      <c r="S25" s="40">
        <v>1433</v>
      </c>
      <c r="T25" s="40">
        <v>1458</v>
      </c>
      <c r="U25" s="37">
        <v>1446</v>
      </c>
      <c r="V25" s="40">
        <v>1371</v>
      </c>
      <c r="W25" s="37">
        <v>1421</v>
      </c>
      <c r="X25" s="40">
        <v>1446</v>
      </c>
      <c r="Y25" s="40">
        <v>1346</v>
      </c>
      <c r="Z25" s="40">
        <v>1334</v>
      </c>
      <c r="AA25" s="40">
        <v>1371</v>
      </c>
      <c r="AB25" s="37">
        <v>1359</v>
      </c>
      <c r="AC25" s="40">
        <v>1309</v>
      </c>
      <c r="AD25" s="40">
        <v>1321</v>
      </c>
      <c r="AE25" s="40">
        <v>1346</v>
      </c>
      <c r="AF25" s="40">
        <v>1296</v>
      </c>
      <c r="AG25" s="40">
        <v>1371</v>
      </c>
      <c r="AH25" s="39">
        <f t="shared" si="2"/>
        <v>55028</v>
      </c>
      <c r="AI25" s="3"/>
      <c r="AJ25" s="3"/>
    </row>
    <row r="26" spans="1:39">
      <c r="A26" s="68">
        <v>18</v>
      </c>
      <c r="B26" s="69" t="s">
        <v>27</v>
      </c>
      <c r="C26" s="40">
        <v>2518</v>
      </c>
      <c r="D26" s="40">
        <v>2568</v>
      </c>
      <c r="E26" s="40">
        <v>2543</v>
      </c>
      <c r="F26" s="40">
        <v>2293</v>
      </c>
      <c r="G26" s="37">
        <v>2530</v>
      </c>
      <c r="H26" s="40">
        <v>2505</v>
      </c>
      <c r="I26" s="40">
        <v>2505</v>
      </c>
      <c r="J26" s="40">
        <v>2455</v>
      </c>
      <c r="K26" s="40">
        <v>2592</v>
      </c>
      <c r="L26" s="40">
        <v>2555</v>
      </c>
      <c r="M26" s="40">
        <v>2430</v>
      </c>
      <c r="N26" s="37">
        <v>2430</v>
      </c>
      <c r="O26" s="40">
        <v>1246</v>
      </c>
      <c r="P26" s="40">
        <v>1396</v>
      </c>
      <c r="Q26" s="40">
        <v>1521</v>
      </c>
      <c r="R26" s="40">
        <v>1496</v>
      </c>
      <c r="S26" s="40">
        <v>1521</v>
      </c>
      <c r="T26" s="40">
        <v>1496</v>
      </c>
      <c r="U26" s="37">
        <v>1496</v>
      </c>
      <c r="V26" s="40">
        <v>1421</v>
      </c>
      <c r="W26" s="37">
        <v>1383</v>
      </c>
      <c r="X26" s="40">
        <v>1496</v>
      </c>
      <c r="Y26" s="40">
        <v>1408</v>
      </c>
      <c r="Z26" s="40">
        <v>1408</v>
      </c>
      <c r="AA26" s="40">
        <v>1421</v>
      </c>
      <c r="AB26" s="37">
        <v>1197</v>
      </c>
      <c r="AC26" s="40">
        <v>1359</v>
      </c>
      <c r="AD26" s="40">
        <v>1321</v>
      </c>
      <c r="AE26" s="40">
        <v>1371</v>
      </c>
      <c r="AF26" s="40">
        <v>1433</v>
      </c>
      <c r="AG26" s="40">
        <v>1446</v>
      </c>
      <c r="AH26" s="39">
        <f t="shared" si="2"/>
        <v>56760</v>
      </c>
      <c r="AI26" s="3"/>
      <c r="AJ26" s="3"/>
    </row>
    <row r="27" spans="1:39">
      <c r="A27" s="68">
        <v>19</v>
      </c>
      <c r="B27" s="69" t="s">
        <v>28</v>
      </c>
      <c r="C27" s="40">
        <v>2617</v>
      </c>
      <c r="D27" s="40">
        <v>2655</v>
      </c>
      <c r="E27" s="40">
        <v>2530</v>
      </c>
      <c r="F27" s="40">
        <v>2206</v>
      </c>
      <c r="G27" s="37">
        <v>2493</v>
      </c>
      <c r="H27" s="40">
        <v>2480</v>
      </c>
      <c r="I27" s="40">
        <v>2518</v>
      </c>
      <c r="J27" s="40">
        <v>2580</v>
      </c>
      <c r="K27" s="40">
        <v>2630</v>
      </c>
      <c r="L27" s="40">
        <v>2667</v>
      </c>
      <c r="M27" s="40">
        <v>2568</v>
      </c>
      <c r="N27" s="37">
        <v>2281</v>
      </c>
      <c r="O27" s="40">
        <v>1221</v>
      </c>
      <c r="P27" s="40">
        <v>1496</v>
      </c>
      <c r="Q27" s="40">
        <v>1496</v>
      </c>
      <c r="R27" s="40">
        <v>1533</v>
      </c>
      <c r="S27" s="40">
        <v>1533</v>
      </c>
      <c r="T27" s="40">
        <v>1595</v>
      </c>
      <c r="U27" s="37">
        <v>1433</v>
      </c>
      <c r="V27" s="40">
        <v>1483</v>
      </c>
      <c r="W27" s="37">
        <v>1371</v>
      </c>
      <c r="X27" s="40">
        <v>1558</v>
      </c>
      <c r="Y27" s="40">
        <v>1371</v>
      </c>
      <c r="Z27" s="40">
        <v>1433</v>
      </c>
      <c r="AA27" s="40">
        <v>1433</v>
      </c>
      <c r="AB27" s="37">
        <v>1334</v>
      </c>
      <c r="AC27" s="40">
        <v>1309</v>
      </c>
      <c r="AD27" s="40">
        <v>1259</v>
      </c>
      <c r="AE27" s="40">
        <v>1359</v>
      </c>
      <c r="AF27" s="40">
        <v>1321</v>
      </c>
      <c r="AG27" s="40">
        <v>1421</v>
      </c>
      <c r="AH27" s="39">
        <f t="shared" si="2"/>
        <v>57184</v>
      </c>
      <c r="AI27" s="3"/>
      <c r="AJ27" s="3"/>
    </row>
    <row r="28" spans="1:39">
      <c r="A28" s="68">
        <v>20</v>
      </c>
      <c r="B28" s="69" t="s">
        <v>29</v>
      </c>
      <c r="C28" s="40">
        <v>2642</v>
      </c>
      <c r="D28" s="40">
        <v>2630</v>
      </c>
      <c r="E28" s="40">
        <v>2568</v>
      </c>
      <c r="F28" s="40">
        <v>2530</v>
      </c>
      <c r="G28" s="37">
        <v>2443</v>
      </c>
      <c r="H28" s="40">
        <v>2642</v>
      </c>
      <c r="I28" s="40">
        <v>2530</v>
      </c>
      <c r="J28" s="40">
        <v>2680</v>
      </c>
      <c r="K28" s="40">
        <v>2580</v>
      </c>
      <c r="L28" s="40">
        <v>2617</v>
      </c>
      <c r="M28" s="40">
        <v>2630</v>
      </c>
      <c r="N28" s="37">
        <v>2231</v>
      </c>
      <c r="O28" s="40">
        <v>1284</v>
      </c>
      <c r="P28" s="40">
        <v>1496</v>
      </c>
      <c r="Q28" s="40">
        <v>1546</v>
      </c>
      <c r="R28" s="40">
        <v>1521</v>
      </c>
      <c r="S28" s="40">
        <v>1533</v>
      </c>
      <c r="T28" s="40">
        <v>1496</v>
      </c>
      <c r="U28" s="37">
        <v>1408</v>
      </c>
      <c r="V28" s="40">
        <v>1533</v>
      </c>
      <c r="W28" s="37">
        <v>1359</v>
      </c>
      <c r="X28" s="40">
        <v>1508</v>
      </c>
      <c r="Y28" s="40">
        <v>1321</v>
      </c>
      <c r="Z28" s="40">
        <v>1446</v>
      </c>
      <c r="AA28" s="40">
        <v>1471</v>
      </c>
      <c r="AB28" s="37">
        <v>1296</v>
      </c>
      <c r="AC28" s="40">
        <v>1408</v>
      </c>
      <c r="AD28" s="40">
        <v>1471</v>
      </c>
      <c r="AE28" s="40">
        <v>1359</v>
      </c>
      <c r="AF28" s="40">
        <v>1383</v>
      </c>
      <c r="AG28" s="40">
        <v>1421</v>
      </c>
      <c r="AH28" s="39">
        <f t="shared" si="2"/>
        <v>57983</v>
      </c>
      <c r="AI28" s="3"/>
      <c r="AJ28" s="3"/>
    </row>
    <row r="29" spans="1:39">
      <c r="A29" s="68">
        <v>21</v>
      </c>
      <c r="B29" s="69" t="s">
        <v>30</v>
      </c>
      <c r="C29" s="40">
        <v>2655</v>
      </c>
      <c r="D29" s="40">
        <v>2592</v>
      </c>
      <c r="E29" s="40">
        <v>2655</v>
      </c>
      <c r="F29" s="40">
        <v>2717</v>
      </c>
      <c r="G29" s="37">
        <v>2455</v>
      </c>
      <c r="H29" s="40">
        <v>2530</v>
      </c>
      <c r="I29" s="40">
        <v>2568</v>
      </c>
      <c r="J29" s="40">
        <v>2630</v>
      </c>
      <c r="K29" s="40">
        <v>2480</v>
      </c>
      <c r="L29" s="40">
        <v>2592</v>
      </c>
      <c r="M29" s="40">
        <v>2617</v>
      </c>
      <c r="N29" s="37">
        <v>2244</v>
      </c>
      <c r="O29" s="40">
        <v>1284</v>
      </c>
      <c r="P29" s="40">
        <v>1483</v>
      </c>
      <c r="Q29" s="40">
        <v>1508</v>
      </c>
      <c r="R29" s="40">
        <v>1508</v>
      </c>
      <c r="S29" s="40">
        <v>1570</v>
      </c>
      <c r="T29" s="40">
        <v>1570</v>
      </c>
      <c r="U29" s="37">
        <v>1321</v>
      </c>
      <c r="V29" s="40">
        <v>1508</v>
      </c>
      <c r="W29" s="37">
        <v>1446</v>
      </c>
      <c r="X29" s="40">
        <v>1570</v>
      </c>
      <c r="Y29" s="40">
        <v>1383</v>
      </c>
      <c r="Z29" s="40">
        <v>1458</v>
      </c>
      <c r="AA29" s="40">
        <v>1421</v>
      </c>
      <c r="AB29" s="37">
        <v>1309</v>
      </c>
      <c r="AC29" s="40">
        <v>1433</v>
      </c>
      <c r="AD29" s="40">
        <v>1433</v>
      </c>
      <c r="AE29" s="40">
        <v>1396</v>
      </c>
      <c r="AF29" s="40">
        <v>1371</v>
      </c>
      <c r="AG29" s="40">
        <v>1421</v>
      </c>
      <c r="AH29" s="39">
        <f t="shared" si="2"/>
        <v>58128</v>
      </c>
      <c r="AI29" s="3"/>
      <c r="AJ29" s="3"/>
    </row>
    <row r="30" spans="1:39">
      <c r="A30" s="68">
        <v>22</v>
      </c>
      <c r="B30" s="69" t="s">
        <v>31</v>
      </c>
      <c r="C30" s="40">
        <v>2568</v>
      </c>
      <c r="D30" s="40">
        <v>2592</v>
      </c>
      <c r="E30" s="40">
        <v>2642</v>
      </c>
      <c r="F30" s="40">
        <v>2667</v>
      </c>
      <c r="G30" s="37">
        <v>2543</v>
      </c>
      <c r="H30" s="40">
        <v>2630</v>
      </c>
      <c r="I30" s="40">
        <v>2630</v>
      </c>
      <c r="J30" s="40">
        <v>2592</v>
      </c>
      <c r="K30" s="40">
        <v>2518</v>
      </c>
      <c r="L30" s="40">
        <v>2543</v>
      </c>
      <c r="M30" s="40">
        <v>2568</v>
      </c>
      <c r="N30" s="37">
        <v>2281</v>
      </c>
      <c r="O30" s="40">
        <v>1246</v>
      </c>
      <c r="P30" s="40">
        <v>1471</v>
      </c>
      <c r="Q30" s="40">
        <v>1508</v>
      </c>
      <c r="R30" s="40">
        <v>1446</v>
      </c>
      <c r="S30" s="40">
        <v>1558</v>
      </c>
      <c r="T30" s="40">
        <v>1533</v>
      </c>
      <c r="U30" s="37">
        <v>1408</v>
      </c>
      <c r="V30" s="40">
        <v>1471</v>
      </c>
      <c r="W30" s="37">
        <v>1446</v>
      </c>
      <c r="X30" s="40">
        <v>1521</v>
      </c>
      <c r="Y30" s="40">
        <v>1396</v>
      </c>
      <c r="Z30" s="40">
        <v>1396</v>
      </c>
      <c r="AA30" s="40">
        <v>1309</v>
      </c>
      <c r="AB30" s="37">
        <v>1234</v>
      </c>
      <c r="AC30" s="40">
        <v>1433</v>
      </c>
      <c r="AD30" s="40">
        <v>1408</v>
      </c>
      <c r="AE30" s="40">
        <v>1458</v>
      </c>
      <c r="AF30" s="40">
        <v>1359</v>
      </c>
      <c r="AG30" s="40">
        <v>1458</v>
      </c>
      <c r="AH30" s="39">
        <f t="shared" si="2"/>
        <v>57833</v>
      </c>
      <c r="AI30" s="3"/>
      <c r="AJ30" s="3"/>
    </row>
    <row r="31" spans="1:39">
      <c r="A31" s="68">
        <v>23</v>
      </c>
      <c r="B31" s="69" t="s">
        <v>32</v>
      </c>
      <c r="C31" s="40">
        <v>2543</v>
      </c>
      <c r="D31" s="40">
        <v>2555</v>
      </c>
      <c r="E31" s="40">
        <v>2592</v>
      </c>
      <c r="F31" s="40">
        <v>2480</v>
      </c>
      <c r="G31" s="37">
        <v>2493</v>
      </c>
      <c r="H31" s="40">
        <v>2592</v>
      </c>
      <c r="I31" s="40">
        <v>2555</v>
      </c>
      <c r="J31" s="40">
        <v>2493</v>
      </c>
      <c r="K31" s="40">
        <v>2455</v>
      </c>
      <c r="L31" s="40">
        <v>2480</v>
      </c>
      <c r="M31" s="40">
        <v>2580</v>
      </c>
      <c r="N31" s="37">
        <v>2206</v>
      </c>
      <c r="O31" s="40">
        <v>1246</v>
      </c>
      <c r="P31" s="40">
        <v>1471</v>
      </c>
      <c r="Q31" s="40">
        <v>1508</v>
      </c>
      <c r="R31" s="40">
        <v>1433</v>
      </c>
      <c r="S31" s="40">
        <v>1483</v>
      </c>
      <c r="T31" s="40">
        <v>1521</v>
      </c>
      <c r="U31" s="37">
        <v>1383</v>
      </c>
      <c r="V31" s="40">
        <v>1508</v>
      </c>
      <c r="W31" s="37">
        <v>1359</v>
      </c>
      <c r="X31" s="40">
        <v>1496</v>
      </c>
      <c r="Y31" s="40">
        <v>1346</v>
      </c>
      <c r="Z31" s="40">
        <v>1396</v>
      </c>
      <c r="AA31" s="40">
        <v>1396</v>
      </c>
      <c r="AB31" s="37">
        <v>1221</v>
      </c>
      <c r="AC31" s="40">
        <v>1309</v>
      </c>
      <c r="AD31" s="40">
        <v>1334</v>
      </c>
      <c r="AE31" s="40">
        <v>1321</v>
      </c>
      <c r="AF31" s="40">
        <v>1321</v>
      </c>
      <c r="AG31" s="40">
        <v>1396</v>
      </c>
      <c r="AH31" s="39">
        <f t="shared" si="2"/>
        <v>56472</v>
      </c>
      <c r="AI31" s="3"/>
      <c r="AJ31" s="3"/>
    </row>
    <row r="32" spans="1:39">
      <c r="A32" s="68">
        <v>24</v>
      </c>
      <c r="B32" s="69" t="s">
        <v>33</v>
      </c>
      <c r="C32" s="40">
        <v>2568</v>
      </c>
      <c r="D32" s="40">
        <v>2667</v>
      </c>
      <c r="E32" s="40">
        <v>2630</v>
      </c>
      <c r="F32" s="40">
        <v>2406</v>
      </c>
      <c r="G32" s="37">
        <v>2418</v>
      </c>
      <c r="H32" s="40">
        <v>2592</v>
      </c>
      <c r="I32" s="40">
        <v>2480</v>
      </c>
      <c r="J32" s="40">
        <v>2543</v>
      </c>
      <c r="K32" s="40">
        <v>2455</v>
      </c>
      <c r="L32" s="40">
        <v>2393</v>
      </c>
      <c r="M32" s="40">
        <v>2493</v>
      </c>
      <c r="N32" s="37">
        <v>2244</v>
      </c>
      <c r="O32" s="40">
        <v>1234</v>
      </c>
      <c r="P32" s="40">
        <v>1533</v>
      </c>
      <c r="Q32" s="40">
        <v>1508</v>
      </c>
      <c r="R32" s="40">
        <v>1471</v>
      </c>
      <c r="S32" s="40">
        <v>1533</v>
      </c>
      <c r="T32" s="40">
        <v>1595</v>
      </c>
      <c r="U32" s="37">
        <v>1309</v>
      </c>
      <c r="V32" s="40">
        <v>1558</v>
      </c>
      <c r="W32" s="37">
        <v>1421</v>
      </c>
      <c r="X32" s="40">
        <v>1508</v>
      </c>
      <c r="Y32" s="40">
        <v>1359</v>
      </c>
      <c r="Z32" s="40">
        <v>1309</v>
      </c>
      <c r="AA32" s="40">
        <v>1446</v>
      </c>
      <c r="AB32" s="37">
        <v>1296</v>
      </c>
      <c r="AC32" s="40">
        <v>1396</v>
      </c>
      <c r="AD32" s="40">
        <v>1383</v>
      </c>
      <c r="AE32" s="40">
        <v>1371</v>
      </c>
      <c r="AF32" s="40">
        <v>1359</v>
      </c>
      <c r="AG32" s="40">
        <v>1371</v>
      </c>
      <c r="AH32" s="39">
        <f t="shared" si="2"/>
        <v>56849</v>
      </c>
      <c r="AI32" s="3"/>
      <c r="AJ32" s="3"/>
      <c r="AM32" s="70"/>
    </row>
    <row r="33" spans="1:37">
      <c r="A33" s="68">
        <v>25</v>
      </c>
      <c r="B33" s="69" t="s">
        <v>34</v>
      </c>
      <c r="C33" s="40">
        <v>2605</v>
      </c>
      <c r="D33" s="40">
        <v>2655</v>
      </c>
      <c r="E33" s="40">
        <v>2692</v>
      </c>
      <c r="F33" s="40">
        <v>2368</v>
      </c>
      <c r="G33" s="37">
        <v>2530</v>
      </c>
      <c r="H33" s="40">
        <v>2605</v>
      </c>
      <c r="I33" s="40">
        <v>2630</v>
      </c>
      <c r="J33" s="40">
        <v>2605</v>
      </c>
      <c r="K33" s="40">
        <v>2530</v>
      </c>
      <c r="L33" s="40">
        <v>2468</v>
      </c>
      <c r="M33" s="40">
        <v>2443</v>
      </c>
      <c r="N33" s="37">
        <v>2293</v>
      </c>
      <c r="O33" s="40">
        <v>1271</v>
      </c>
      <c r="P33" s="40">
        <v>1508</v>
      </c>
      <c r="Q33" s="40">
        <v>1521</v>
      </c>
      <c r="R33" s="40">
        <v>1558</v>
      </c>
      <c r="S33" s="40">
        <v>1496</v>
      </c>
      <c r="T33" s="40">
        <v>1446</v>
      </c>
      <c r="U33" s="37">
        <v>1296</v>
      </c>
      <c r="V33" s="40">
        <v>1521</v>
      </c>
      <c r="W33" s="37">
        <v>1408</v>
      </c>
      <c r="X33" s="40">
        <v>1334</v>
      </c>
      <c r="Y33" s="40">
        <v>1321</v>
      </c>
      <c r="Z33" s="40">
        <v>1408</v>
      </c>
      <c r="AA33" s="40">
        <v>1309</v>
      </c>
      <c r="AB33" s="37">
        <v>1271</v>
      </c>
      <c r="AC33" s="40">
        <v>1359</v>
      </c>
      <c r="AD33" s="40">
        <v>1371</v>
      </c>
      <c r="AE33" s="40">
        <v>1359</v>
      </c>
      <c r="AF33" s="40">
        <v>1383</v>
      </c>
      <c r="AG33" s="40">
        <v>1433</v>
      </c>
      <c r="AH33" s="39">
        <f t="shared" si="2"/>
        <v>56997</v>
      </c>
      <c r="AI33" s="3"/>
      <c r="AJ33" s="3"/>
    </row>
    <row r="34" spans="1:37">
      <c r="A34" s="68">
        <v>26</v>
      </c>
      <c r="B34" s="69" t="s">
        <v>35</v>
      </c>
      <c r="C34" s="40">
        <v>2617</v>
      </c>
      <c r="D34" s="40">
        <v>2667</v>
      </c>
      <c r="E34" s="40">
        <v>2680</v>
      </c>
      <c r="F34" s="40">
        <v>2368</v>
      </c>
      <c r="G34" s="37">
        <v>2568</v>
      </c>
      <c r="H34" s="40">
        <v>2642</v>
      </c>
      <c r="I34" s="40">
        <v>2617</v>
      </c>
      <c r="J34" s="40">
        <v>2580</v>
      </c>
      <c r="K34" s="40">
        <v>2480</v>
      </c>
      <c r="L34" s="40">
        <v>2518</v>
      </c>
      <c r="M34" s="40">
        <v>2543</v>
      </c>
      <c r="N34" s="37">
        <v>2306</v>
      </c>
      <c r="O34" s="40">
        <v>1234</v>
      </c>
      <c r="P34" s="40">
        <v>1521</v>
      </c>
      <c r="Q34" s="40">
        <v>1633</v>
      </c>
      <c r="R34" s="40">
        <v>1570</v>
      </c>
      <c r="S34" s="40">
        <v>1483</v>
      </c>
      <c r="T34" s="40">
        <v>1583</v>
      </c>
      <c r="U34" s="37">
        <v>1408</v>
      </c>
      <c r="V34" s="40">
        <v>1583</v>
      </c>
      <c r="W34" s="37">
        <v>1396</v>
      </c>
      <c r="X34" s="40">
        <v>1508</v>
      </c>
      <c r="Y34" s="40">
        <v>1396</v>
      </c>
      <c r="Z34" s="40">
        <v>1396</v>
      </c>
      <c r="AA34" s="40">
        <v>1446</v>
      </c>
      <c r="AB34" s="37">
        <v>1321</v>
      </c>
      <c r="AC34" s="40">
        <v>1408</v>
      </c>
      <c r="AD34" s="40">
        <v>1346</v>
      </c>
      <c r="AE34" s="40">
        <v>1383</v>
      </c>
      <c r="AF34" s="40">
        <v>1421</v>
      </c>
      <c r="AG34" s="40">
        <v>1408</v>
      </c>
      <c r="AH34" s="39">
        <f t="shared" si="2"/>
        <v>58030</v>
      </c>
      <c r="AI34" s="3"/>
      <c r="AJ34" s="3"/>
    </row>
    <row r="35" spans="1:37">
      <c r="A35" s="68">
        <v>27</v>
      </c>
      <c r="B35" s="69" t="s">
        <v>36</v>
      </c>
      <c r="C35" s="40">
        <v>2580</v>
      </c>
      <c r="D35" s="40">
        <v>2642</v>
      </c>
      <c r="E35" s="40">
        <v>2617</v>
      </c>
      <c r="F35" s="40">
        <v>2331</v>
      </c>
      <c r="G35" s="37">
        <v>2430</v>
      </c>
      <c r="H35" s="40">
        <v>2655</v>
      </c>
      <c r="I35" s="40">
        <v>2568</v>
      </c>
      <c r="J35" s="40">
        <v>2568</v>
      </c>
      <c r="K35" s="40">
        <v>2505</v>
      </c>
      <c r="L35" s="40">
        <v>2418</v>
      </c>
      <c r="M35" s="40">
        <v>2555</v>
      </c>
      <c r="N35" s="37">
        <v>2244</v>
      </c>
      <c r="O35" s="40">
        <v>1271</v>
      </c>
      <c r="P35" s="40">
        <v>1471</v>
      </c>
      <c r="Q35" s="40">
        <v>1483</v>
      </c>
      <c r="R35" s="40">
        <v>1446</v>
      </c>
      <c r="S35" s="40">
        <v>1421</v>
      </c>
      <c r="T35" s="40">
        <v>1458</v>
      </c>
      <c r="U35" s="37">
        <v>1396</v>
      </c>
      <c r="V35" s="40">
        <v>1533</v>
      </c>
      <c r="W35" s="37">
        <v>1246</v>
      </c>
      <c r="X35" s="40">
        <v>1383</v>
      </c>
      <c r="Y35" s="40">
        <v>1359</v>
      </c>
      <c r="Z35" s="40">
        <v>1221</v>
      </c>
      <c r="AA35" s="40">
        <v>1433</v>
      </c>
      <c r="AB35" s="37">
        <v>1321</v>
      </c>
      <c r="AC35" s="40">
        <v>1309</v>
      </c>
      <c r="AD35" s="40">
        <v>1309</v>
      </c>
      <c r="AE35" s="40">
        <v>1334</v>
      </c>
      <c r="AF35" s="40">
        <v>1321</v>
      </c>
      <c r="AG35" s="40">
        <v>1383</v>
      </c>
      <c r="AH35" s="39">
        <f t="shared" si="2"/>
        <v>56211</v>
      </c>
      <c r="AI35" s="3"/>
      <c r="AJ35" s="3"/>
    </row>
    <row r="36" spans="1:37">
      <c r="A36" s="68">
        <v>28</v>
      </c>
      <c r="B36" s="69" t="s">
        <v>37</v>
      </c>
      <c r="C36" s="40">
        <v>2655</v>
      </c>
      <c r="D36" s="40">
        <v>2655</v>
      </c>
      <c r="E36" s="40">
        <v>2692</v>
      </c>
      <c r="F36" s="40">
        <v>2455</v>
      </c>
      <c r="G36" s="37">
        <v>2518</v>
      </c>
      <c r="H36" s="40">
        <v>2705</v>
      </c>
      <c r="I36" s="40">
        <v>2543</v>
      </c>
      <c r="J36" s="40">
        <v>2455</v>
      </c>
      <c r="K36" s="40">
        <v>2543</v>
      </c>
      <c r="L36" s="40">
        <v>2443</v>
      </c>
      <c r="M36" s="40">
        <v>2580</v>
      </c>
      <c r="N36" s="37">
        <v>2318</v>
      </c>
      <c r="O36" s="40">
        <v>1234</v>
      </c>
      <c r="P36" s="40">
        <v>1570</v>
      </c>
      <c r="Q36" s="40">
        <v>1508</v>
      </c>
      <c r="R36" s="40">
        <v>1433</v>
      </c>
      <c r="S36" s="40">
        <v>1483</v>
      </c>
      <c r="T36" s="40">
        <v>1496</v>
      </c>
      <c r="U36" s="37">
        <v>1421</v>
      </c>
      <c r="V36" s="40">
        <v>1521</v>
      </c>
      <c r="W36" s="37">
        <v>1408</v>
      </c>
      <c r="X36" s="40">
        <v>1433</v>
      </c>
      <c r="Y36" s="40">
        <v>1309</v>
      </c>
      <c r="Z36" s="40">
        <v>1421</v>
      </c>
      <c r="AA36" s="40">
        <v>1421</v>
      </c>
      <c r="AB36" s="37">
        <v>1296</v>
      </c>
      <c r="AC36" s="40">
        <v>1371</v>
      </c>
      <c r="AD36" s="40">
        <v>1346</v>
      </c>
      <c r="AE36" s="40">
        <v>1346</v>
      </c>
      <c r="AF36" s="40">
        <v>1284</v>
      </c>
      <c r="AG36" s="40">
        <v>1346</v>
      </c>
      <c r="AH36" s="39">
        <f t="shared" si="2"/>
        <v>57209</v>
      </c>
      <c r="AI36" s="3"/>
      <c r="AJ36" s="3"/>
    </row>
    <row r="37" spans="1:37">
      <c r="A37" s="68">
        <v>29</v>
      </c>
      <c r="B37" s="69" t="s">
        <v>38</v>
      </c>
      <c r="C37" s="40">
        <v>2543</v>
      </c>
      <c r="D37" s="40">
        <v>2630</v>
      </c>
      <c r="E37" s="40">
        <v>2680</v>
      </c>
      <c r="F37" s="40">
        <v>2568</v>
      </c>
      <c r="G37" s="37">
        <v>2505</v>
      </c>
      <c r="H37" s="40">
        <v>2630</v>
      </c>
      <c r="I37" s="40">
        <v>2480</v>
      </c>
      <c r="J37" s="40">
        <v>2530</v>
      </c>
      <c r="K37" s="40">
        <v>2505</v>
      </c>
      <c r="L37" s="40">
        <v>2468</v>
      </c>
      <c r="M37" s="40">
        <v>2518</v>
      </c>
      <c r="N37" s="37">
        <v>2231</v>
      </c>
      <c r="O37" s="40">
        <v>1371</v>
      </c>
      <c r="P37" s="40">
        <v>1570</v>
      </c>
      <c r="Q37" s="40">
        <v>1533</v>
      </c>
      <c r="R37" s="40">
        <v>1521</v>
      </c>
      <c r="S37" s="40">
        <v>1583</v>
      </c>
      <c r="T37" s="40">
        <v>1496</v>
      </c>
      <c r="U37" s="37">
        <v>1334</v>
      </c>
      <c r="V37" s="40">
        <v>1508</v>
      </c>
      <c r="W37" s="37">
        <v>1446</v>
      </c>
      <c r="X37" s="40">
        <v>1546</v>
      </c>
      <c r="Y37" s="40">
        <v>1359</v>
      </c>
      <c r="Z37" s="40">
        <v>1471</v>
      </c>
      <c r="AA37" s="40">
        <v>1371</v>
      </c>
      <c r="AB37" s="37">
        <v>1246</v>
      </c>
      <c r="AC37" s="40">
        <v>1383</v>
      </c>
      <c r="AD37" s="40">
        <v>1458</v>
      </c>
      <c r="AE37" s="40">
        <v>1421</v>
      </c>
      <c r="AF37" s="40">
        <v>1396</v>
      </c>
      <c r="AG37" s="40">
        <v>1383</v>
      </c>
      <c r="AH37" s="39">
        <f t="shared" si="2"/>
        <v>57684</v>
      </c>
      <c r="AI37" s="3"/>
      <c r="AJ37" s="3"/>
    </row>
    <row r="38" spans="1:37">
      <c r="A38" s="68">
        <v>30</v>
      </c>
      <c r="B38" s="69" t="s">
        <v>39</v>
      </c>
      <c r="C38" s="40">
        <v>2543</v>
      </c>
      <c r="D38" s="40">
        <v>2680</v>
      </c>
      <c r="E38" s="40">
        <v>2667</v>
      </c>
      <c r="F38" s="40">
        <v>2617</v>
      </c>
      <c r="G38" s="37">
        <v>2555</v>
      </c>
      <c r="H38" s="40">
        <v>2630</v>
      </c>
      <c r="I38" s="40">
        <v>2642</v>
      </c>
      <c r="J38" s="40">
        <v>2505</v>
      </c>
      <c r="K38" s="40">
        <v>2568</v>
      </c>
      <c r="L38" s="40">
        <v>2505</v>
      </c>
      <c r="M38" s="40">
        <v>2580</v>
      </c>
      <c r="N38" s="37">
        <v>2231</v>
      </c>
      <c r="O38" s="40">
        <v>1433</v>
      </c>
      <c r="P38" s="40">
        <v>1396</v>
      </c>
      <c r="Q38" s="40">
        <v>1508</v>
      </c>
      <c r="R38" s="40">
        <v>1496</v>
      </c>
      <c r="S38" s="40">
        <v>1483</v>
      </c>
      <c r="T38" s="40">
        <v>1546</v>
      </c>
      <c r="U38" s="37">
        <v>1396</v>
      </c>
      <c r="V38" s="40">
        <v>1620</v>
      </c>
      <c r="W38" s="37">
        <v>1383</v>
      </c>
      <c r="X38" s="40">
        <v>1533</v>
      </c>
      <c r="Y38" s="40">
        <v>1383</v>
      </c>
      <c r="Z38" s="40">
        <v>1408</v>
      </c>
      <c r="AA38" s="40">
        <v>1408</v>
      </c>
      <c r="AB38" s="37">
        <v>1346</v>
      </c>
      <c r="AC38" s="40">
        <v>1408</v>
      </c>
      <c r="AD38" s="40">
        <v>1446</v>
      </c>
      <c r="AE38" s="40">
        <v>1408</v>
      </c>
      <c r="AF38" s="40">
        <v>1396</v>
      </c>
      <c r="AG38" s="40">
        <v>1371</v>
      </c>
      <c r="AH38" s="39">
        <f t="shared" si="2"/>
        <v>58091</v>
      </c>
      <c r="AI38" s="3"/>
      <c r="AJ38" s="3"/>
    </row>
    <row r="39" spans="1:37">
      <c r="A39" s="68">
        <v>31</v>
      </c>
      <c r="B39" s="69" t="s">
        <v>40</v>
      </c>
      <c r="C39" s="40">
        <v>2680</v>
      </c>
      <c r="D39" s="40">
        <v>2655</v>
      </c>
      <c r="E39" s="40">
        <v>2580</v>
      </c>
      <c r="F39" s="40">
        <v>2592</v>
      </c>
      <c r="G39" s="37">
        <v>2480</v>
      </c>
      <c r="H39" s="40">
        <v>2742</v>
      </c>
      <c r="I39" s="40">
        <v>2630</v>
      </c>
      <c r="J39" s="40">
        <v>2518</v>
      </c>
      <c r="K39" s="40">
        <v>2543</v>
      </c>
      <c r="L39" s="40">
        <v>2468</v>
      </c>
      <c r="M39" s="40">
        <v>2543</v>
      </c>
      <c r="N39" s="37">
        <v>2044</v>
      </c>
      <c r="O39" s="40">
        <v>1521</v>
      </c>
      <c r="P39" s="40">
        <v>1533</v>
      </c>
      <c r="Q39" s="40">
        <v>1433</v>
      </c>
      <c r="R39" s="40">
        <v>1433</v>
      </c>
      <c r="S39" s="40">
        <v>1533</v>
      </c>
      <c r="T39" s="40">
        <v>1508</v>
      </c>
      <c r="U39" s="37">
        <v>1371</v>
      </c>
      <c r="V39" s="40">
        <v>1508</v>
      </c>
      <c r="W39" s="37">
        <v>1371</v>
      </c>
      <c r="X39" s="40">
        <v>1508</v>
      </c>
      <c r="Y39" s="40">
        <v>1446</v>
      </c>
      <c r="Z39" s="40">
        <v>1521</v>
      </c>
      <c r="AA39" s="40">
        <v>1408</v>
      </c>
      <c r="AB39" s="37">
        <v>1383</v>
      </c>
      <c r="AC39" s="40">
        <v>1371</v>
      </c>
      <c r="AD39" s="40">
        <v>1483</v>
      </c>
      <c r="AE39" s="40">
        <v>1483</v>
      </c>
      <c r="AF39" s="40">
        <v>1433</v>
      </c>
      <c r="AG39" s="40">
        <v>1334</v>
      </c>
      <c r="AH39" s="39">
        <f t="shared" si="2"/>
        <v>58056</v>
      </c>
      <c r="AI39" s="3"/>
      <c r="AJ39" s="3"/>
    </row>
    <row r="40" spans="1:37">
      <c r="A40" s="68">
        <v>32</v>
      </c>
      <c r="B40" s="69" t="s">
        <v>41</v>
      </c>
      <c r="C40" s="40">
        <v>2680</v>
      </c>
      <c r="D40" s="40">
        <v>2692</v>
      </c>
      <c r="E40" s="40">
        <v>2717</v>
      </c>
      <c r="F40" s="40">
        <v>2568</v>
      </c>
      <c r="G40" s="37">
        <v>2418</v>
      </c>
      <c r="H40" s="40">
        <v>2730</v>
      </c>
      <c r="I40" s="40">
        <v>2592</v>
      </c>
      <c r="J40" s="40">
        <v>2443</v>
      </c>
      <c r="K40" s="40">
        <v>2580</v>
      </c>
      <c r="L40" s="40">
        <v>2493</v>
      </c>
      <c r="M40" s="40">
        <v>2418</v>
      </c>
      <c r="N40" s="37">
        <v>2430</v>
      </c>
      <c r="O40" s="40">
        <v>1533</v>
      </c>
      <c r="P40" s="40">
        <v>1533</v>
      </c>
      <c r="Q40" s="40">
        <v>1508</v>
      </c>
      <c r="R40" s="40">
        <v>1570</v>
      </c>
      <c r="S40" s="40">
        <v>1608</v>
      </c>
      <c r="T40" s="40">
        <v>1583</v>
      </c>
      <c r="U40" s="37">
        <v>1396</v>
      </c>
      <c r="V40" s="40">
        <v>1645</v>
      </c>
      <c r="W40" s="37">
        <v>1433</v>
      </c>
      <c r="X40" s="40">
        <v>1483</v>
      </c>
      <c r="Y40" s="40">
        <v>1408</v>
      </c>
      <c r="Z40" s="40">
        <v>1533</v>
      </c>
      <c r="AA40" s="40">
        <v>1558</v>
      </c>
      <c r="AB40" s="37">
        <v>1334</v>
      </c>
      <c r="AC40" s="40">
        <v>1421</v>
      </c>
      <c r="AD40" s="40">
        <v>1396</v>
      </c>
      <c r="AE40" s="40">
        <v>1471</v>
      </c>
      <c r="AF40" s="40">
        <v>1508</v>
      </c>
      <c r="AG40" s="40">
        <v>1433</v>
      </c>
      <c r="AH40" s="39">
        <f t="shared" si="2"/>
        <v>59115</v>
      </c>
      <c r="AI40" s="3"/>
      <c r="AJ40" s="3"/>
    </row>
    <row r="41" spans="1:37">
      <c r="A41" s="68">
        <v>33</v>
      </c>
      <c r="B41" s="69" t="s">
        <v>42</v>
      </c>
      <c r="C41" s="40">
        <v>2730</v>
      </c>
      <c r="D41" s="40">
        <v>2755</v>
      </c>
      <c r="E41" s="40">
        <v>2755</v>
      </c>
      <c r="F41" s="40">
        <v>2617</v>
      </c>
      <c r="G41" s="37">
        <v>2518</v>
      </c>
      <c r="H41" s="40">
        <v>2568</v>
      </c>
      <c r="I41" s="40">
        <v>2630</v>
      </c>
      <c r="J41" s="40">
        <v>2493</v>
      </c>
      <c r="K41" s="40">
        <v>2617</v>
      </c>
      <c r="L41" s="40">
        <v>2555</v>
      </c>
      <c r="M41" s="40">
        <v>2518</v>
      </c>
      <c r="N41" s="37">
        <v>2443</v>
      </c>
      <c r="O41" s="40">
        <v>1595</v>
      </c>
      <c r="P41" s="40">
        <v>1670</v>
      </c>
      <c r="Q41" s="40">
        <v>1558</v>
      </c>
      <c r="R41" s="40">
        <v>1521</v>
      </c>
      <c r="S41" s="40">
        <v>1595</v>
      </c>
      <c r="T41" s="40">
        <v>1645</v>
      </c>
      <c r="U41" s="37">
        <v>1421</v>
      </c>
      <c r="V41" s="40">
        <v>1570</v>
      </c>
      <c r="W41" s="37">
        <v>1471</v>
      </c>
      <c r="X41" s="40">
        <v>1521</v>
      </c>
      <c r="Y41" s="40">
        <v>1396</v>
      </c>
      <c r="Z41" s="40">
        <v>1471</v>
      </c>
      <c r="AA41" s="40">
        <v>1471</v>
      </c>
      <c r="AB41" s="37">
        <v>1334</v>
      </c>
      <c r="AC41" s="40">
        <v>1396</v>
      </c>
      <c r="AD41" s="40">
        <v>1421</v>
      </c>
      <c r="AE41" s="40">
        <v>1446</v>
      </c>
      <c r="AF41" s="40">
        <v>1346</v>
      </c>
      <c r="AG41" s="40">
        <v>1383</v>
      </c>
      <c r="AH41" s="39">
        <f t="shared" si="2"/>
        <v>59430</v>
      </c>
      <c r="AI41" s="3"/>
      <c r="AJ41" s="3"/>
    </row>
    <row r="42" spans="1:37">
      <c r="A42" s="68">
        <v>34</v>
      </c>
      <c r="B42" s="69" t="s">
        <v>43</v>
      </c>
      <c r="C42" s="40">
        <v>2792</v>
      </c>
      <c r="D42" s="40">
        <v>2692</v>
      </c>
      <c r="E42" s="40">
        <v>2730</v>
      </c>
      <c r="F42" s="40">
        <v>2667</v>
      </c>
      <c r="G42" s="37">
        <v>2530</v>
      </c>
      <c r="H42" s="40">
        <v>2655</v>
      </c>
      <c r="I42" s="40">
        <v>2680</v>
      </c>
      <c r="J42" s="40">
        <v>2605</v>
      </c>
      <c r="K42" s="40">
        <v>2605</v>
      </c>
      <c r="L42" s="40">
        <v>2592</v>
      </c>
      <c r="M42" s="40">
        <v>2605</v>
      </c>
      <c r="N42" s="37">
        <v>2381</v>
      </c>
      <c r="O42" s="40">
        <v>1608</v>
      </c>
      <c r="P42" s="40">
        <v>1458</v>
      </c>
      <c r="Q42" s="40">
        <v>1670</v>
      </c>
      <c r="R42" s="40">
        <v>1508</v>
      </c>
      <c r="S42" s="40">
        <v>1558</v>
      </c>
      <c r="T42" s="40">
        <v>1595</v>
      </c>
      <c r="U42" s="37">
        <v>1421</v>
      </c>
      <c r="V42" s="40">
        <v>1533</v>
      </c>
      <c r="W42" s="37">
        <v>1521</v>
      </c>
      <c r="X42" s="40">
        <v>1533</v>
      </c>
      <c r="Y42" s="40">
        <v>1296</v>
      </c>
      <c r="Z42" s="40">
        <v>1471</v>
      </c>
      <c r="AA42" s="40">
        <v>1471</v>
      </c>
      <c r="AB42" s="37">
        <v>1346</v>
      </c>
      <c r="AC42" s="40">
        <v>1408</v>
      </c>
      <c r="AD42" s="40">
        <v>1421</v>
      </c>
      <c r="AE42" s="40">
        <v>1496</v>
      </c>
      <c r="AF42" s="40">
        <v>1408</v>
      </c>
      <c r="AG42" s="40">
        <v>1421</v>
      </c>
      <c r="AH42" s="39">
        <f t="shared" si="2"/>
        <v>59677</v>
      </c>
      <c r="AI42" s="3"/>
      <c r="AJ42" s="3"/>
    </row>
    <row r="43" spans="1:37">
      <c r="A43" s="68">
        <v>35</v>
      </c>
      <c r="B43" s="69" t="s">
        <v>44</v>
      </c>
      <c r="C43" s="40">
        <v>2717</v>
      </c>
      <c r="D43" s="40">
        <v>2692</v>
      </c>
      <c r="E43" s="40">
        <v>2767</v>
      </c>
      <c r="F43" s="40">
        <v>2655</v>
      </c>
      <c r="G43" s="37">
        <v>2368</v>
      </c>
      <c r="H43" s="40">
        <v>2642</v>
      </c>
      <c r="I43" s="40">
        <v>2568</v>
      </c>
      <c r="J43" s="40">
        <v>2505</v>
      </c>
      <c r="K43" s="40">
        <v>2580</v>
      </c>
      <c r="L43" s="40">
        <v>2592</v>
      </c>
      <c r="M43" s="40">
        <v>2630</v>
      </c>
      <c r="N43" s="37">
        <v>2293</v>
      </c>
      <c r="O43" s="40">
        <v>1645</v>
      </c>
      <c r="P43" s="40">
        <v>1595</v>
      </c>
      <c r="Q43" s="40">
        <v>1533</v>
      </c>
      <c r="R43" s="40">
        <v>1496</v>
      </c>
      <c r="S43" s="40">
        <v>1521</v>
      </c>
      <c r="T43" s="40">
        <v>1658</v>
      </c>
      <c r="U43" s="37">
        <v>1334</v>
      </c>
      <c r="V43" s="40">
        <v>1521</v>
      </c>
      <c r="W43" s="37">
        <v>1371</v>
      </c>
      <c r="X43" s="40">
        <v>1446</v>
      </c>
      <c r="Y43" s="40">
        <v>1396</v>
      </c>
      <c r="Z43" s="40">
        <v>1359</v>
      </c>
      <c r="AA43" s="40">
        <v>1508</v>
      </c>
      <c r="AB43" s="37">
        <v>1284</v>
      </c>
      <c r="AC43" s="40">
        <v>1184</v>
      </c>
      <c r="AD43" s="40">
        <v>1234</v>
      </c>
      <c r="AE43" s="40">
        <v>1408</v>
      </c>
      <c r="AF43" s="40">
        <v>1383</v>
      </c>
      <c r="AG43" s="40">
        <v>1446</v>
      </c>
      <c r="AH43" s="39">
        <f t="shared" si="2"/>
        <v>58331</v>
      </c>
      <c r="AI43" s="3"/>
      <c r="AJ43" s="3"/>
    </row>
    <row r="44" spans="1:37">
      <c r="A44" s="68">
        <v>36</v>
      </c>
      <c r="B44" s="69" t="s">
        <v>45</v>
      </c>
      <c r="C44" s="40">
        <v>2755</v>
      </c>
      <c r="D44" s="40">
        <v>2817</v>
      </c>
      <c r="E44" s="40">
        <v>2755</v>
      </c>
      <c r="F44" s="40">
        <v>2592</v>
      </c>
      <c r="G44" s="37">
        <v>2343</v>
      </c>
      <c r="H44" s="40">
        <v>2680</v>
      </c>
      <c r="I44" s="40">
        <v>2605</v>
      </c>
      <c r="J44" s="40">
        <v>2568</v>
      </c>
      <c r="K44" s="40">
        <v>2642</v>
      </c>
      <c r="L44" s="40">
        <v>2630</v>
      </c>
      <c r="M44" s="40">
        <v>2667</v>
      </c>
      <c r="N44" s="37">
        <v>2331</v>
      </c>
      <c r="O44" s="40">
        <v>1558</v>
      </c>
      <c r="P44" s="40">
        <v>1583</v>
      </c>
      <c r="Q44" s="40">
        <v>1546</v>
      </c>
      <c r="R44" s="40">
        <v>1546</v>
      </c>
      <c r="S44" s="40">
        <v>1546</v>
      </c>
      <c r="T44" s="40">
        <v>1620</v>
      </c>
      <c r="U44" s="37">
        <v>1396</v>
      </c>
      <c r="V44" s="40">
        <v>1533</v>
      </c>
      <c r="W44" s="37">
        <v>1471</v>
      </c>
      <c r="X44" s="40">
        <v>1595</v>
      </c>
      <c r="Y44" s="40">
        <v>1446</v>
      </c>
      <c r="Z44" s="40">
        <v>1421</v>
      </c>
      <c r="AA44" s="40">
        <v>1458</v>
      </c>
      <c r="AB44" s="37">
        <v>1259</v>
      </c>
      <c r="AC44" s="40">
        <v>1433</v>
      </c>
      <c r="AD44" s="40">
        <v>1421</v>
      </c>
      <c r="AE44" s="40">
        <v>1371</v>
      </c>
      <c r="AF44" s="40">
        <v>1483</v>
      </c>
      <c r="AG44" s="40">
        <v>1383</v>
      </c>
      <c r="AH44" s="39">
        <f t="shared" si="2"/>
        <v>59454</v>
      </c>
      <c r="AI44" s="3"/>
      <c r="AJ44" s="3"/>
    </row>
    <row r="45" spans="1:37">
      <c r="A45" s="68">
        <v>37</v>
      </c>
      <c r="B45" s="69" t="s">
        <v>46</v>
      </c>
      <c r="C45" s="40">
        <v>2655</v>
      </c>
      <c r="D45" s="40">
        <v>2655</v>
      </c>
      <c r="E45" s="40">
        <v>2667</v>
      </c>
      <c r="F45" s="40">
        <v>2418</v>
      </c>
      <c r="G45" s="37">
        <v>2406</v>
      </c>
      <c r="H45" s="40">
        <v>2667</v>
      </c>
      <c r="I45" s="40">
        <v>2555</v>
      </c>
      <c r="J45" s="40">
        <v>2518</v>
      </c>
      <c r="K45" s="40">
        <v>2617</v>
      </c>
      <c r="L45" s="40">
        <v>2680</v>
      </c>
      <c r="M45" s="40">
        <v>2543</v>
      </c>
      <c r="N45" s="37">
        <v>2393</v>
      </c>
      <c r="O45" s="40">
        <v>1458</v>
      </c>
      <c r="P45" s="40">
        <v>1533</v>
      </c>
      <c r="Q45" s="40">
        <v>1546</v>
      </c>
      <c r="R45" s="40">
        <v>1570</v>
      </c>
      <c r="S45" s="40">
        <v>1533</v>
      </c>
      <c r="T45" s="40">
        <v>1583</v>
      </c>
      <c r="U45" s="37">
        <v>1221</v>
      </c>
      <c r="V45" s="40">
        <v>1508</v>
      </c>
      <c r="W45" s="37">
        <v>1421</v>
      </c>
      <c r="X45" s="40">
        <v>1471</v>
      </c>
      <c r="Y45" s="40">
        <v>1383</v>
      </c>
      <c r="Z45" s="40">
        <v>1396</v>
      </c>
      <c r="AA45" s="40">
        <v>1396</v>
      </c>
      <c r="AB45" s="37">
        <v>1147</v>
      </c>
      <c r="AC45" s="40">
        <v>1321</v>
      </c>
      <c r="AD45" s="40">
        <v>1396</v>
      </c>
      <c r="AE45" s="40">
        <v>1458</v>
      </c>
      <c r="AF45" s="40">
        <v>1309</v>
      </c>
      <c r="AG45" s="40">
        <v>1383</v>
      </c>
      <c r="AH45" s="39">
        <f>SUM(C45:AG45)</f>
        <v>57807</v>
      </c>
      <c r="AI45" s="3"/>
      <c r="AJ45" s="3"/>
    </row>
    <row r="46" spans="1:37">
      <c r="A46" s="68">
        <v>38</v>
      </c>
      <c r="B46" s="69" t="s">
        <v>47</v>
      </c>
      <c r="C46" s="40">
        <v>2755</v>
      </c>
      <c r="D46" s="40">
        <v>2730</v>
      </c>
      <c r="E46" s="40">
        <v>2779</v>
      </c>
      <c r="F46" s="40">
        <v>2493</v>
      </c>
      <c r="G46" s="37">
        <v>2468</v>
      </c>
      <c r="H46" s="40">
        <v>2705</v>
      </c>
      <c r="I46" s="40">
        <v>2568</v>
      </c>
      <c r="J46" s="40">
        <v>2617</v>
      </c>
      <c r="K46" s="40">
        <v>2630</v>
      </c>
      <c r="L46" s="40">
        <v>2692</v>
      </c>
      <c r="M46" s="40">
        <v>2555</v>
      </c>
      <c r="N46" s="37">
        <v>2505</v>
      </c>
      <c r="O46" s="40">
        <v>1583</v>
      </c>
      <c r="P46" s="40">
        <v>1558</v>
      </c>
      <c r="Q46" s="40">
        <v>1620</v>
      </c>
      <c r="R46" s="40">
        <v>1508</v>
      </c>
      <c r="S46" s="40">
        <v>1620</v>
      </c>
      <c r="T46" s="40">
        <v>1583</v>
      </c>
      <c r="U46" s="37">
        <v>1396</v>
      </c>
      <c r="V46" s="40">
        <v>1570</v>
      </c>
      <c r="W46" s="37">
        <v>1508</v>
      </c>
      <c r="X46" s="40">
        <v>1558</v>
      </c>
      <c r="Y46" s="40">
        <v>1433</v>
      </c>
      <c r="Z46" s="40">
        <v>1421</v>
      </c>
      <c r="AA46" s="40">
        <v>1471</v>
      </c>
      <c r="AB46" s="37">
        <v>1334</v>
      </c>
      <c r="AC46" s="40">
        <v>1296</v>
      </c>
      <c r="AD46" s="40">
        <v>1433</v>
      </c>
      <c r="AE46" s="40">
        <v>1508</v>
      </c>
      <c r="AF46" s="40">
        <v>1458</v>
      </c>
      <c r="AG46" s="40">
        <v>1408</v>
      </c>
      <c r="AH46" s="39">
        <f t="shared" si="2"/>
        <v>59763</v>
      </c>
      <c r="AI46" s="3"/>
      <c r="AJ46" s="3"/>
    </row>
    <row r="47" spans="1:37">
      <c r="A47" s="68">
        <v>39</v>
      </c>
      <c r="B47" s="69" t="s">
        <v>48</v>
      </c>
      <c r="C47" s="40">
        <v>2605</v>
      </c>
      <c r="D47" s="40">
        <v>2605</v>
      </c>
      <c r="E47" s="40">
        <v>2530</v>
      </c>
      <c r="F47" s="40">
        <v>2406</v>
      </c>
      <c r="G47" s="37">
        <v>2381</v>
      </c>
      <c r="H47" s="40">
        <v>2617</v>
      </c>
      <c r="I47" s="40">
        <v>2555</v>
      </c>
      <c r="J47" s="40">
        <v>2555</v>
      </c>
      <c r="K47" s="40">
        <v>2468</v>
      </c>
      <c r="L47" s="40">
        <v>2592</v>
      </c>
      <c r="M47" s="40">
        <v>2518</v>
      </c>
      <c r="N47" s="37">
        <v>2368</v>
      </c>
      <c r="O47" s="40">
        <v>1483</v>
      </c>
      <c r="P47" s="40">
        <v>1471</v>
      </c>
      <c r="Q47" s="40">
        <v>1471</v>
      </c>
      <c r="R47" s="40">
        <v>1496</v>
      </c>
      <c r="S47" s="40">
        <v>1546</v>
      </c>
      <c r="T47" s="40">
        <v>1558</v>
      </c>
      <c r="U47" s="37">
        <v>1271</v>
      </c>
      <c r="V47" s="40">
        <v>1521</v>
      </c>
      <c r="W47" s="37">
        <v>1346</v>
      </c>
      <c r="X47" s="40">
        <v>1546</v>
      </c>
      <c r="Y47" s="40">
        <v>1346</v>
      </c>
      <c r="Z47" s="40">
        <v>1408</v>
      </c>
      <c r="AA47" s="40">
        <v>1359</v>
      </c>
      <c r="AB47" s="37">
        <v>1159</v>
      </c>
      <c r="AC47" s="40">
        <v>1321</v>
      </c>
      <c r="AD47" s="40">
        <v>1433</v>
      </c>
      <c r="AE47" s="40">
        <v>1334</v>
      </c>
      <c r="AF47" s="40">
        <v>1334</v>
      </c>
      <c r="AG47" s="40">
        <v>1371</v>
      </c>
      <c r="AH47" s="39">
        <f t="shared" si="2"/>
        <v>56974</v>
      </c>
      <c r="AI47" s="3"/>
      <c r="AJ47" s="3"/>
      <c r="AK47" s="41"/>
    </row>
    <row r="48" spans="1:37">
      <c r="A48" s="68">
        <v>40</v>
      </c>
      <c r="B48" s="69" t="s">
        <v>49</v>
      </c>
      <c r="C48" s="40">
        <v>2617</v>
      </c>
      <c r="D48" s="40">
        <v>2543</v>
      </c>
      <c r="E48" s="40">
        <v>2543</v>
      </c>
      <c r="F48" s="40">
        <v>2418</v>
      </c>
      <c r="G48" s="37">
        <v>2393</v>
      </c>
      <c r="H48" s="40">
        <v>2692</v>
      </c>
      <c r="I48" s="40">
        <v>2518</v>
      </c>
      <c r="J48" s="40">
        <v>2630</v>
      </c>
      <c r="K48" s="40">
        <v>2368</v>
      </c>
      <c r="L48" s="40">
        <v>2580</v>
      </c>
      <c r="M48" s="40">
        <v>2555</v>
      </c>
      <c r="N48" s="37">
        <v>2406</v>
      </c>
      <c r="O48" s="40">
        <v>1458</v>
      </c>
      <c r="P48" s="40">
        <v>1546</v>
      </c>
      <c r="Q48" s="40">
        <v>1521</v>
      </c>
      <c r="R48" s="40">
        <v>1483</v>
      </c>
      <c r="S48" s="40">
        <v>1533</v>
      </c>
      <c r="T48" s="40">
        <v>1496</v>
      </c>
      <c r="U48" s="37">
        <v>1321</v>
      </c>
      <c r="V48" s="40">
        <v>1521</v>
      </c>
      <c r="W48" s="37">
        <v>1421</v>
      </c>
      <c r="X48" s="40">
        <v>1483</v>
      </c>
      <c r="Y48" s="40">
        <v>1309</v>
      </c>
      <c r="Z48" s="40">
        <v>1359</v>
      </c>
      <c r="AA48" s="40">
        <v>1371</v>
      </c>
      <c r="AB48" s="37">
        <v>1184</v>
      </c>
      <c r="AC48" s="40">
        <v>1321</v>
      </c>
      <c r="AD48" s="40">
        <v>1383</v>
      </c>
      <c r="AE48" s="40">
        <v>1371</v>
      </c>
      <c r="AF48" s="40">
        <v>1383</v>
      </c>
      <c r="AG48" s="40">
        <v>1396</v>
      </c>
      <c r="AH48" s="39">
        <f t="shared" si="2"/>
        <v>57123</v>
      </c>
      <c r="AI48" s="3"/>
      <c r="AJ48" s="3"/>
    </row>
    <row r="49" spans="1:37">
      <c r="A49" s="68">
        <v>41</v>
      </c>
      <c r="B49" s="69" t="s">
        <v>50</v>
      </c>
      <c r="C49" s="40">
        <v>2730</v>
      </c>
      <c r="D49" s="40">
        <v>2680</v>
      </c>
      <c r="E49" s="40">
        <v>2530</v>
      </c>
      <c r="F49" s="40">
        <v>2518</v>
      </c>
      <c r="G49" s="37">
        <v>2381</v>
      </c>
      <c r="H49" s="40">
        <v>2829</v>
      </c>
      <c r="I49" s="40">
        <v>2642</v>
      </c>
      <c r="J49" s="40">
        <v>2655</v>
      </c>
      <c r="K49" s="40">
        <v>2406</v>
      </c>
      <c r="L49" s="40">
        <v>2617</v>
      </c>
      <c r="M49" s="40">
        <v>2617</v>
      </c>
      <c r="N49" s="37">
        <v>2493</v>
      </c>
      <c r="O49" s="40">
        <v>1521</v>
      </c>
      <c r="P49" s="40">
        <v>1583</v>
      </c>
      <c r="Q49" s="40">
        <v>1521</v>
      </c>
      <c r="R49" s="40">
        <v>1533</v>
      </c>
      <c r="S49" s="40">
        <v>1658</v>
      </c>
      <c r="T49" s="40">
        <v>1645</v>
      </c>
      <c r="U49" s="37">
        <v>1284</v>
      </c>
      <c r="V49" s="40">
        <v>1570</v>
      </c>
      <c r="W49" s="37">
        <v>1508</v>
      </c>
      <c r="X49" s="40">
        <v>1570</v>
      </c>
      <c r="Y49" s="40">
        <v>1458</v>
      </c>
      <c r="Z49" s="40">
        <v>1446</v>
      </c>
      <c r="AA49" s="40">
        <v>1496</v>
      </c>
      <c r="AB49" s="37">
        <v>1309</v>
      </c>
      <c r="AC49" s="40">
        <v>1458</v>
      </c>
      <c r="AD49" s="40">
        <v>1421</v>
      </c>
      <c r="AE49" s="40">
        <v>1408</v>
      </c>
      <c r="AF49" s="40">
        <v>1408</v>
      </c>
      <c r="AG49" s="40">
        <v>1458</v>
      </c>
      <c r="AH49" s="39">
        <f t="shared" si="2"/>
        <v>59353</v>
      </c>
      <c r="AI49" s="3"/>
      <c r="AJ49" s="3"/>
    </row>
    <row r="50" spans="1:37">
      <c r="A50" s="68">
        <v>42</v>
      </c>
      <c r="B50" s="69" t="s">
        <v>51</v>
      </c>
      <c r="C50" s="40">
        <v>2667</v>
      </c>
      <c r="D50" s="40">
        <v>2755</v>
      </c>
      <c r="E50" s="40">
        <v>2568</v>
      </c>
      <c r="F50" s="40">
        <v>2468</v>
      </c>
      <c r="G50" s="37">
        <v>2393</v>
      </c>
      <c r="H50" s="40">
        <v>2755</v>
      </c>
      <c r="I50" s="40">
        <v>2680</v>
      </c>
      <c r="J50" s="40">
        <v>2755</v>
      </c>
      <c r="K50" s="40">
        <v>2418</v>
      </c>
      <c r="L50" s="40">
        <v>2630</v>
      </c>
      <c r="M50" s="40">
        <v>2692</v>
      </c>
      <c r="N50" s="37">
        <v>2555</v>
      </c>
      <c r="O50" s="40">
        <v>1533</v>
      </c>
      <c r="P50" s="40">
        <v>1608</v>
      </c>
      <c r="Q50" s="40">
        <v>1633</v>
      </c>
      <c r="R50" s="40">
        <v>1570</v>
      </c>
      <c r="S50" s="40">
        <v>1583</v>
      </c>
      <c r="T50" s="40">
        <v>1683</v>
      </c>
      <c r="U50" s="37">
        <v>1446</v>
      </c>
      <c r="V50" s="40">
        <v>1645</v>
      </c>
      <c r="W50" s="37">
        <v>1508</v>
      </c>
      <c r="X50" s="40">
        <v>1608</v>
      </c>
      <c r="Y50" s="40">
        <v>1433</v>
      </c>
      <c r="Z50" s="40">
        <v>1458</v>
      </c>
      <c r="AA50" s="40">
        <v>1483</v>
      </c>
      <c r="AB50" s="37">
        <v>1321</v>
      </c>
      <c r="AC50" s="40">
        <v>1471</v>
      </c>
      <c r="AD50" s="40">
        <v>1446</v>
      </c>
      <c r="AE50" s="40">
        <v>1408</v>
      </c>
      <c r="AF50" s="40">
        <v>1471</v>
      </c>
      <c r="AG50" s="40">
        <v>1359</v>
      </c>
      <c r="AH50" s="39">
        <f t="shared" si="2"/>
        <v>60003</v>
      </c>
      <c r="AI50" s="3"/>
      <c r="AJ50" s="3"/>
    </row>
    <row r="51" spans="1:37">
      <c r="A51" s="68">
        <v>43</v>
      </c>
      <c r="B51" s="69" t="s">
        <v>52</v>
      </c>
      <c r="C51" s="40">
        <v>2630</v>
      </c>
      <c r="D51" s="40">
        <v>2580</v>
      </c>
      <c r="E51" s="40">
        <v>2617</v>
      </c>
      <c r="F51" s="40">
        <v>2468</v>
      </c>
      <c r="G51" s="37">
        <v>2381</v>
      </c>
      <c r="H51" s="40">
        <v>2705</v>
      </c>
      <c r="I51" s="40">
        <v>2705</v>
      </c>
      <c r="J51" s="40">
        <v>2642</v>
      </c>
      <c r="K51" s="40">
        <v>2580</v>
      </c>
      <c r="L51" s="40">
        <v>2543</v>
      </c>
      <c r="M51" s="40">
        <v>2555</v>
      </c>
      <c r="N51" s="37">
        <v>2480</v>
      </c>
      <c r="O51" s="40">
        <v>1508</v>
      </c>
      <c r="P51" s="40">
        <v>1583</v>
      </c>
      <c r="Q51" s="40">
        <v>1608</v>
      </c>
      <c r="R51" s="40">
        <v>1658</v>
      </c>
      <c r="S51" s="40">
        <v>1595</v>
      </c>
      <c r="T51" s="40">
        <v>1408</v>
      </c>
      <c r="U51" s="37">
        <v>1396</v>
      </c>
      <c r="V51" s="40">
        <v>1595</v>
      </c>
      <c r="W51" s="37">
        <v>1458</v>
      </c>
      <c r="X51" s="40">
        <v>1695</v>
      </c>
      <c r="Y51" s="40">
        <v>1458</v>
      </c>
      <c r="Z51" s="40">
        <v>1508</v>
      </c>
      <c r="AA51" s="40">
        <v>1421</v>
      </c>
      <c r="AB51" s="37">
        <v>1296</v>
      </c>
      <c r="AC51" s="40">
        <v>1471</v>
      </c>
      <c r="AD51" s="40">
        <v>1421</v>
      </c>
      <c r="AE51" s="40">
        <v>1421</v>
      </c>
      <c r="AF51" s="40">
        <v>1446</v>
      </c>
      <c r="AG51" s="40">
        <v>1458</v>
      </c>
      <c r="AH51" s="39">
        <f t="shared" si="2"/>
        <v>59290</v>
      </c>
      <c r="AI51" s="3"/>
      <c r="AJ51" s="3"/>
    </row>
    <row r="52" spans="1:37">
      <c r="A52" s="68">
        <v>44</v>
      </c>
      <c r="B52" s="69" t="s">
        <v>53</v>
      </c>
      <c r="C52" s="40">
        <v>2555</v>
      </c>
      <c r="D52" s="40">
        <v>2680</v>
      </c>
      <c r="E52" s="40">
        <v>2692</v>
      </c>
      <c r="F52" s="40">
        <v>2592</v>
      </c>
      <c r="G52" s="37">
        <v>2418</v>
      </c>
      <c r="H52" s="40">
        <v>2705</v>
      </c>
      <c r="I52" s="40">
        <v>2755</v>
      </c>
      <c r="J52" s="40">
        <v>2655</v>
      </c>
      <c r="K52" s="40">
        <v>2655</v>
      </c>
      <c r="L52" s="40">
        <v>2605</v>
      </c>
      <c r="M52" s="40">
        <v>2680</v>
      </c>
      <c r="N52" s="37">
        <v>2455</v>
      </c>
      <c r="O52" s="40">
        <v>1558</v>
      </c>
      <c r="P52" s="40">
        <v>1583</v>
      </c>
      <c r="Q52" s="40">
        <v>1620</v>
      </c>
      <c r="R52" s="40">
        <v>1583</v>
      </c>
      <c r="S52" s="40">
        <v>1595</v>
      </c>
      <c r="T52" s="40">
        <v>1271</v>
      </c>
      <c r="U52" s="37">
        <v>1359</v>
      </c>
      <c r="V52" s="40">
        <v>1533</v>
      </c>
      <c r="W52" s="37">
        <v>1446</v>
      </c>
      <c r="X52" s="40">
        <v>1708</v>
      </c>
      <c r="Y52" s="40">
        <v>1496</v>
      </c>
      <c r="Z52" s="40">
        <v>1446</v>
      </c>
      <c r="AA52" s="40">
        <v>1383</v>
      </c>
      <c r="AB52" s="37">
        <v>1246</v>
      </c>
      <c r="AC52" s="40">
        <v>1371</v>
      </c>
      <c r="AD52" s="40">
        <v>1496</v>
      </c>
      <c r="AE52" s="40">
        <v>1396</v>
      </c>
      <c r="AF52" s="40">
        <v>1483</v>
      </c>
      <c r="AG52" s="40">
        <v>1471</v>
      </c>
      <c r="AH52" s="39">
        <f t="shared" si="2"/>
        <v>59491</v>
      </c>
      <c r="AI52" s="3"/>
      <c r="AJ52" s="3"/>
    </row>
    <row r="53" spans="1:37">
      <c r="A53" s="34">
        <v>45</v>
      </c>
      <c r="B53" s="35" t="s">
        <v>54</v>
      </c>
      <c r="C53" s="36">
        <v>2655</v>
      </c>
      <c r="D53" s="37">
        <v>2680</v>
      </c>
      <c r="E53" s="37">
        <v>2468</v>
      </c>
      <c r="F53" s="37">
        <v>2430</v>
      </c>
      <c r="G53" s="37">
        <v>2306</v>
      </c>
      <c r="H53" s="37">
        <v>2680</v>
      </c>
      <c r="I53" s="37">
        <v>2617</v>
      </c>
      <c r="J53" s="37">
        <v>2605</v>
      </c>
      <c r="K53" s="37">
        <v>2680</v>
      </c>
      <c r="L53" s="37">
        <v>2580</v>
      </c>
      <c r="M53" s="37">
        <v>2642</v>
      </c>
      <c r="N53" s="37">
        <v>2430</v>
      </c>
      <c r="O53" s="37">
        <v>1458</v>
      </c>
      <c r="P53" s="37">
        <v>1533</v>
      </c>
      <c r="Q53" s="37">
        <v>1558</v>
      </c>
      <c r="R53" s="37">
        <v>1496</v>
      </c>
      <c r="S53" s="37">
        <v>1658</v>
      </c>
      <c r="T53" s="37">
        <v>1383</v>
      </c>
      <c r="U53" s="37">
        <v>1383</v>
      </c>
      <c r="V53" s="37">
        <v>1608</v>
      </c>
      <c r="W53" s="37">
        <v>1533</v>
      </c>
      <c r="X53" s="37">
        <v>1570</v>
      </c>
      <c r="Y53" s="37">
        <v>1471</v>
      </c>
      <c r="Z53" s="37">
        <v>1396</v>
      </c>
      <c r="AA53" s="37">
        <v>1483</v>
      </c>
      <c r="AB53" s="37">
        <v>1396</v>
      </c>
      <c r="AC53" s="37">
        <v>1346</v>
      </c>
      <c r="AD53" s="37">
        <v>1408</v>
      </c>
      <c r="AE53" s="37">
        <v>1359</v>
      </c>
      <c r="AF53" s="37">
        <v>1421</v>
      </c>
      <c r="AG53" s="37">
        <v>1446</v>
      </c>
      <c r="AH53" s="39">
        <f t="shared" si="2"/>
        <v>58679</v>
      </c>
      <c r="AI53" s="3"/>
      <c r="AJ53" s="3"/>
    </row>
    <row r="54" spans="1:37">
      <c r="A54" s="34">
        <v>46</v>
      </c>
      <c r="B54" s="35" t="s">
        <v>55</v>
      </c>
      <c r="C54" s="36">
        <v>2655</v>
      </c>
      <c r="D54" s="37">
        <v>2592</v>
      </c>
      <c r="E54" s="37">
        <v>2655</v>
      </c>
      <c r="F54" s="37">
        <v>2580</v>
      </c>
      <c r="G54" s="37">
        <v>2430</v>
      </c>
      <c r="H54" s="37">
        <v>2418</v>
      </c>
      <c r="I54" s="37">
        <v>2580</v>
      </c>
      <c r="J54" s="37">
        <v>2592</v>
      </c>
      <c r="K54" s="37">
        <v>2630</v>
      </c>
      <c r="L54" s="37">
        <v>2580</v>
      </c>
      <c r="M54" s="37">
        <v>2580</v>
      </c>
      <c r="N54" s="37">
        <v>2331</v>
      </c>
      <c r="O54" s="37">
        <v>1508</v>
      </c>
      <c r="P54" s="37">
        <v>1446</v>
      </c>
      <c r="Q54" s="37">
        <v>1483</v>
      </c>
      <c r="R54" s="37">
        <v>1458</v>
      </c>
      <c r="S54" s="37">
        <v>1570</v>
      </c>
      <c r="T54" s="37">
        <v>1508</v>
      </c>
      <c r="U54" s="37">
        <v>1446</v>
      </c>
      <c r="V54" s="37">
        <v>1508</v>
      </c>
      <c r="W54" s="37">
        <v>1458</v>
      </c>
      <c r="X54" s="37">
        <v>1396</v>
      </c>
      <c r="Y54" s="37">
        <v>1359</v>
      </c>
      <c r="Z54" s="37">
        <v>1334</v>
      </c>
      <c r="AA54" s="37">
        <v>1421</v>
      </c>
      <c r="AB54" s="37">
        <v>1371</v>
      </c>
      <c r="AC54" s="37">
        <v>1346</v>
      </c>
      <c r="AD54" s="37">
        <v>1246</v>
      </c>
      <c r="AE54" s="37">
        <v>1359</v>
      </c>
      <c r="AF54" s="37">
        <v>1334</v>
      </c>
      <c r="AG54" s="37">
        <v>1421</v>
      </c>
      <c r="AH54" s="39">
        <f t="shared" si="2"/>
        <v>57595</v>
      </c>
      <c r="AI54" s="3"/>
      <c r="AJ54" s="3"/>
    </row>
    <row r="55" spans="1:37">
      <c r="A55" s="34">
        <v>47</v>
      </c>
      <c r="B55" s="35" t="s">
        <v>56</v>
      </c>
      <c r="C55" s="36">
        <v>2493</v>
      </c>
      <c r="D55" s="37">
        <v>2493</v>
      </c>
      <c r="E55" s="37">
        <v>2468</v>
      </c>
      <c r="F55" s="37">
        <v>2518</v>
      </c>
      <c r="G55" s="37">
        <v>2331</v>
      </c>
      <c r="H55" s="37">
        <v>2356</v>
      </c>
      <c r="I55" s="37">
        <v>2393</v>
      </c>
      <c r="J55" s="37">
        <v>2468</v>
      </c>
      <c r="K55" s="37">
        <v>2393</v>
      </c>
      <c r="L55" s="37">
        <v>2443</v>
      </c>
      <c r="M55" s="37">
        <v>2505</v>
      </c>
      <c r="N55" s="37">
        <v>2368</v>
      </c>
      <c r="O55" s="37">
        <v>1408</v>
      </c>
      <c r="P55" s="37">
        <v>1408</v>
      </c>
      <c r="Q55" s="37">
        <v>1383</v>
      </c>
      <c r="R55" s="37">
        <v>1408</v>
      </c>
      <c r="S55" s="37">
        <v>1396</v>
      </c>
      <c r="T55" s="37">
        <v>1446</v>
      </c>
      <c r="U55" s="37">
        <v>1408</v>
      </c>
      <c r="V55" s="37">
        <v>1471</v>
      </c>
      <c r="W55" s="37">
        <v>1433</v>
      </c>
      <c r="X55" s="37">
        <v>1346</v>
      </c>
      <c r="Y55" s="37">
        <v>1271</v>
      </c>
      <c r="Z55" s="37">
        <v>1122</v>
      </c>
      <c r="AA55" s="37">
        <v>1371</v>
      </c>
      <c r="AB55" s="37">
        <v>1234</v>
      </c>
      <c r="AC55" s="37">
        <v>1334</v>
      </c>
      <c r="AD55" s="37">
        <v>1321</v>
      </c>
      <c r="AE55" s="37">
        <v>1284</v>
      </c>
      <c r="AF55" s="37">
        <v>1309</v>
      </c>
      <c r="AG55" s="37">
        <v>1346</v>
      </c>
      <c r="AH55" s="39">
        <f t="shared" si="2"/>
        <v>54928</v>
      </c>
      <c r="AI55" s="3"/>
      <c r="AJ55" s="3"/>
    </row>
    <row r="56" spans="1:37" ht="14.25" thickBot="1">
      <c r="A56" s="42">
        <v>48</v>
      </c>
      <c r="B56" s="43" t="s">
        <v>57</v>
      </c>
      <c r="C56" s="44">
        <v>2381</v>
      </c>
      <c r="D56" s="45">
        <v>2381</v>
      </c>
      <c r="E56" s="45">
        <v>2455</v>
      </c>
      <c r="F56" s="45">
        <v>2518</v>
      </c>
      <c r="G56" s="45">
        <v>2455</v>
      </c>
      <c r="H56" s="45">
        <v>2418</v>
      </c>
      <c r="I56" s="45">
        <v>2368</v>
      </c>
      <c r="J56" s="45">
        <v>2418</v>
      </c>
      <c r="K56" s="45">
        <v>2406</v>
      </c>
      <c r="L56" s="45">
        <v>2406</v>
      </c>
      <c r="M56" s="45">
        <v>2518</v>
      </c>
      <c r="N56" s="45">
        <v>2480</v>
      </c>
      <c r="O56" s="45">
        <v>1483</v>
      </c>
      <c r="P56" s="45">
        <v>1421</v>
      </c>
      <c r="Q56" s="45">
        <v>1334</v>
      </c>
      <c r="R56" s="45">
        <v>1408</v>
      </c>
      <c r="S56" s="45">
        <v>1471</v>
      </c>
      <c r="T56" s="45">
        <v>1346</v>
      </c>
      <c r="U56" s="45">
        <v>1433</v>
      </c>
      <c r="V56" s="45">
        <v>1458</v>
      </c>
      <c r="W56" s="45">
        <v>1446</v>
      </c>
      <c r="X56" s="45">
        <v>1284</v>
      </c>
      <c r="Y56" s="45">
        <v>1184</v>
      </c>
      <c r="Z56" s="45">
        <v>1284</v>
      </c>
      <c r="AA56" s="45">
        <v>1334</v>
      </c>
      <c r="AB56" s="45">
        <v>1259</v>
      </c>
      <c r="AC56" s="45">
        <v>1309</v>
      </c>
      <c r="AD56" s="45">
        <v>1284</v>
      </c>
      <c r="AE56" s="45">
        <v>1346</v>
      </c>
      <c r="AF56" s="45">
        <v>1321</v>
      </c>
      <c r="AG56" s="45">
        <v>1346</v>
      </c>
      <c r="AH56" s="47">
        <f t="shared" si="2"/>
        <v>54955</v>
      </c>
      <c r="AI56" s="3"/>
      <c r="AJ56" s="3"/>
    </row>
    <row r="57" spans="1:37">
      <c r="A57" s="97" t="s">
        <v>58</v>
      </c>
      <c r="B57" s="98"/>
      <c r="C57" s="48">
        <f>SUM(C9:C56)</f>
        <v>122710</v>
      </c>
      <c r="D57" s="49">
        <f t="shared" ref="D57:AG57" si="3">SUM(D9:D56)</f>
        <v>124179</v>
      </c>
      <c r="E57" s="49">
        <f t="shared" si="3"/>
        <v>121933</v>
      </c>
      <c r="F57" s="49">
        <f t="shared" si="3"/>
        <v>118844</v>
      </c>
      <c r="G57" s="49">
        <f t="shared" si="3"/>
        <v>118719</v>
      </c>
      <c r="H57" s="49">
        <f t="shared" si="3"/>
        <v>122570</v>
      </c>
      <c r="I57" s="49">
        <f t="shared" si="3"/>
        <v>120902</v>
      </c>
      <c r="J57" s="49">
        <f t="shared" si="3"/>
        <v>120178</v>
      </c>
      <c r="K57" s="50">
        <f t="shared" si="3"/>
        <v>119889</v>
      </c>
      <c r="L57" s="49">
        <f t="shared" si="3"/>
        <v>120350</v>
      </c>
      <c r="M57" s="49">
        <f t="shared" si="3"/>
        <v>120266</v>
      </c>
      <c r="N57" s="49">
        <f t="shared" si="3"/>
        <v>114517</v>
      </c>
      <c r="O57" s="49">
        <f t="shared" si="3"/>
        <v>69718</v>
      </c>
      <c r="P57" s="49">
        <f t="shared" si="3"/>
        <v>70421</v>
      </c>
      <c r="Q57" s="49">
        <f t="shared" si="3"/>
        <v>70521</v>
      </c>
      <c r="R57" s="49">
        <f t="shared" si="3"/>
        <v>69910</v>
      </c>
      <c r="S57" s="49">
        <f t="shared" si="3"/>
        <v>71392</v>
      </c>
      <c r="T57" s="49">
        <f t="shared" si="3"/>
        <v>71429</v>
      </c>
      <c r="U57" s="49">
        <f t="shared" si="3"/>
        <v>65906</v>
      </c>
      <c r="V57" s="49">
        <f t="shared" si="3"/>
        <v>70978</v>
      </c>
      <c r="W57" s="49">
        <f t="shared" si="3"/>
        <v>68039</v>
      </c>
      <c r="X57" s="49">
        <f t="shared" si="3"/>
        <v>70522</v>
      </c>
      <c r="Y57" s="49">
        <f t="shared" si="3"/>
        <v>64799</v>
      </c>
      <c r="Z57" s="49">
        <f t="shared" si="3"/>
        <v>65711</v>
      </c>
      <c r="AA57" s="49">
        <f t="shared" si="3"/>
        <v>66283</v>
      </c>
      <c r="AB57" s="49">
        <f t="shared" si="3"/>
        <v>62245</v>
      </c>
      <c r="AC57" s="49">
        <f t="shared" si="3"/>
        <v>64352</v>
      </c>
      <c r="AD57" s="49">
        <f t="shared" si="3"/>
        <v>64698</v>
      </c>
      <c r="AE57" s="49">
        <f t="shared" si="3"/>
        <v>64799</v>
      </c>
      <c r="AF57" s="49">
        <f t="shared" si="3"/>
        <v>64786</v>
      </c>
      <c r="AG57" s="49">
        <f t="shared" si="3"/>
        <v>65593</v>
      </c>
      <c r="AH57" s="51">
        <f>SUM(AH9:AH56)</f>
        <v>2727159</v>
      </c>
      <c r="AI57" s="52">
        <f>SUM(C57:AG57)</f>
        <v>2727159</v>
      </c>
      <c r="AJ57" s="3"/>
    </row>
    <row r="58" spans="1:37" ht="14.25" thickBot="1">
      <c r="A58" s="99" t="s">
        <v>59</v>
      </c>
      <c r="B58" s="100"/>
      <c r="C58" s="53">
        <f>+SUM(C25:C52)*C$7</f>
        <v>73515</v>
      </c>
      <c r="D58" s="53">
        <f>+SUM(D25:D52)*D$7</f>
        <v>74125</v>
      </c>
      <c r="E58" s="53">
        <f t="shared" ref="E58:AD58" si="4">+SUM(E25:E52)*E$7</f>
        <v>73836</v>
      </c>
      <c r="F58" s="53">
        <f t="shared" si="4"/>
        <v>69784</v>
      </c>
      <c r="G58" s="53">
        <f t="shared" si="4"/>
        <v>0</v>
      </c>
      <c r="H58" s="53">
        <f t="shared" si="4"/>
        <v>73923</v>
      </c>
      <c r="I58" s="53">
        <f t="shared" si="4"/>
        <v>72442</v>
      </c>
      <c r="J58" s="53">
        <f t="shared" si="4"/>
        <v>71693</v>
      </c>
      <c r="K58" s="53">
        <f t="shared" si="4"/>
        <v>71068</v>
      </c>
      <c r="L58" s="53">
        <f t="shared" si="4"/>
        <v>71342</v>
      </c>
      <c r="M58" s="53">
        <f t="shared" si="4"/>
        <v>71631</v>
      </c>
      <c r="N58" s="53">
        <f t="shared" si="4"/>
        <v>0</v>
      </c>
      <c r="O58" s="53">
        <f t="shared" si="4"/>
        <v>39271</v>
      </c>
      <c r="P58" s="53">
        <f t="shared" si="4"/>
        <v>42640</v>
      </c>
      <c r="Q58" s="53">
        <f t="shared" si="4"/>
        <v>42977</v>
      </c>
      <c r="R58" s="53">
        <f t="shared" si="4"/>
        <v>42315</v>
      </c>
      <c r="S58" s="53">
        <f t="shared" si="4"/>
        <v>43137</v>
      </c>
      <c r="T58" s="53">
        <f t="shared" si="4"/>
        <v>43125</v>
      </c>
      <c r="U58" s="53">
        <f t="shared" si="4"/>
        <v>0</v>
      </c>
      <c r="V58" s="53">
        <f t="shared" si="4"/>
        <v>42912</v>
      </c>
      <c r="W58" s="53">
        <f t="shared" si="4"/>
        <v>0</v>
      </c>
      <c r="X58" s="53">
        <f t="shared" si="4"/>
        <v>42565</v>
      </c>
      <c r="Y58" s="53">
        <f t="shared" si="4"/>
        <v>38761</v>
      </c>
      <c r="Z58" s="53">
        <f t="shared" si="4"/>
        <v>39723</v>
      </c>
      <c r="AA58" s="53">
        <f t="shared" si="4"/>
        <v>39910</v>
      </c>
      <c r="AB58" s="53">
        <f t="shared" si="4"/>
        <v>0</v>
      </c>
      <c r="AC58" s="53">
        <f t="shared" si="4"/>
        <v>38437</v>
      </c>
      <c r="AD58" s="53">
        <f t="shared" si="4"/>
        <v>39011</v>
      </c>
      <c r="AE58" s="53">
        <f>+SUM(AE25:AE52)*AE$7</f>
        <v>39211</v>
      </c>
      <c r="AF58" s="53">
        <f>+SUM(AF25:AF52)*AF$7</f>
        <v>38897</v>
      </c>
      <c r="AG58" s="53">
        <f>+SUM(AG25:AG52)*AG$7</f>
        <v>39333</v>
      </c>
      <c r="AH58" s="66">
        <f>SUM(C58:AG58)</f>
        <v>1375584</v>
      </c>
      <c r="AI58" s="52">
        <f>AH58</f>
        <v>1375584</v>
      </c>
      <c r="AJ58" s="54"/>
      <c r="AK58" s="54"/>
    </row>
    <row r="59" spans="1:37">
      <c r="A59" s="99" t="s">
        <v>60</v>
      </c>
      <c r="B59" s="100"/>
      <c r="C59" s="53">
        <f>IF(C58=0,SUM(C25:C52),0)</f>
        <v>0</v>
      </c>
      <c r="D59" s="53">
        <f>IF(D58=0,SUM(D25:D52),0)</f>
        <v>0</v>
      </c>
      <c r="E59" s="53">
        <f t="shared" ref="E59:AD59" si="5">IF(E58=0,SUM(E25:E52),0)</f>
        <v>0</v>
      </c>
      <c r="F59" s="53">
        <f t="shared" si="5"/>
        <v>0</v>
      </c>
      <c r="G59" s="53">
        <f t="shared" si="5"/>
        <v>68914</v>
      </c>
      <c r="H59" s="53">
        <f t="shared" si="5"/>
        <v>0</v>
      </c>
      <c r="I59" s="53">
        <f t="shared" si="5"/>
        <v>0</v>
      </c>
      <c r="J59" s="53">
        <f t="shared" si="5"/>
        <v>0</v>
      </c>
      <c r="K59" s="53">
        <f t="shared" si="5"/>
        <v>0</v>
      </c>
      <c r="L59" s="53">
        <f t="shared" si="5"/>
        <v>0</v>
      </c>
      <c r="M59" s="53">
        <f t="shared" si="5"/>
        <v>0</v>
      </c>
      <c r="N59" s="53">
        <f t="shared" si="5"/>
        <v>65610</v>
      </c>
      <c r="O59" s="53">
        <f t="shared" si="5"/>
        <v>0</v>
      </c>
      <c r="P59" s="53">
        <f t="shared" si="5"/>
        <v>0</v>
      </c>
      <c r="Q59" s="53">
        <f t="shared" si="5"/>
        <v>0</v>
      </c>
      <c r="R59" s="53">
        <f t="shared" si="5"/>
        <v>0</v>
      </c>
      <c r="S59" s="53">
        <f t="shared" si="5"/>
        <v>0</v>
      </c>
      <c r="T59" s="53">
        <f t="shared" si="5"/>
        <v>0</v>
      </c>
      <c r="U59" s="53">
        <f t="shared" si="5"/>
        <v>38488</v>
      </c>
      <c r="V59" s="53">
        <f t="shared" si="5"/>
        <v>0</v>
      </c>
      <c r="W59" s="53">
        <f t="shared" si="5"/>
        <v>39747</v>
      </c>
      <c r="X59" s="53">
        <f t="shared" si="5"/>
        <v>0</v>
      </c>
      <c r="Y59" s="53">
        <f t="shared" si="5"/>
        <v>0</v>
      </c>
      <c r="Z59" s="53">
        <f t="shared" si="5"/>
        <v>0</v>
      </c>
      <c r="AA59" s="53">
        <f t="shared" si="5"/>
        <v>0</v>
      </c>
      <c r="AB59" s="53">
        <f t="shared" si="5"/>
        <v>35983</v>
      </c>
      <c r="AC59" s="53">
        <f t="shared" si="5"/>
        <v>0</v>
      </c>
      <c r="AD59" s="53">
        <f t="shared" si="5"/>
        <v>0</v>
      </c>
      <c r="AE59" s="53">
        <f>IF(AE58=0,SUM(AE25:AE52),0)</f>
        <v>0</v>
      </c>
      <c r="AF59" s="53">
        <f>IF(AF58=0,SUM(AF25:AF52),0)</f>
        <v>0</v>
      </c>
      <c r="AG59" s="53">
        <f>IF(AG58=0,SUM(AG25:AG52),0)</f>
        <v>0</v>
      </c>
      <c r="AH59" s="66">
        <f>SUM(C59:AG59)</f>
        <v>248742</v>
      </c>
      <c r="AI59" s="55">
        <f>AH59+AH60</f>
        <v>1351575</v>
      </c>
      <c r="AK59" s="2"/>
    </row>
    <row r="60" spans="1:37" ht="14.25" thickBot="1">
      <c r="A60" s="101" t="s">
        <v>61</v>
      </c>
      <c r="B60" s="102"/>
      <c r="C60" s="56">
        <f>+C57-C58-C59</f>
        <v>49195</v>
      </c>
      <c r="D60" s="56">
        <f>+D57-D58-D59</f>
        <v>50054</v>
      </c>
      <c r="E60" s="56">
        <f t="shared" ref="E60:AD60" si="6">+E57-E58-E59</f>
        <v>48097</v>
      </c>
      <c r="F60" s="56">
        <f t="shared" si="6"/>
        <v>49060</v>
      </c>
      <c r="G60" s="56">
        <f t="shared" si="6"/>
        <v>49805</v>
      </c>
      <c r="H60" s="56">
        <f>+H57-H58-H59</f>
        <v>48647</v>
      </c>
      <c r="I60" s="56">
        <f t="shared" si="6"/>
        <v>48460</v>
      </c>
      <c r="J60" s="56">
        <f t="shared" si="6"/>
        <v>48485</v>
      </c>
      <c r="K60" s="56">
        <f t="shared" si="6"/>
        <v>48821</v>
      </c>
      <c r="L60" s="56">
        <f t="shared" si="6"/>
        <v>49008</v>
      </c>
      <c r="M60" s="56">
        <f t="shared" si="6"/>
        <v>48635</v>
      </c>
      <c r="N60" s="56">
        <f t="shared" si="6"/>
        <v>48907</v>
      </c>
      <c r="O60" s="56">
        <f t="shared" si="6"/>
        <v>30447</v>
      </c>
      <c r="P60" s="56">
        <f t="shared" si="6"/>
        <v>27781</v>
      </c>
      <c r="Q60" s="56">
        <f t="shared" si="6"/>
        <v>27544</v>
      </c>
      <c r="R60" s="56">
        <f t="shared" si="6"/>
        <v>27595</v>
      </c>
      <c r="S60" s="56">
        <f t="shared" si="6"/>
        <v>28255</v>
      </c>
      <c r="T60" s="56">
        <f t="shared" si="6"/>
        <v>28304</v>
      </c>
      <c r="U60" s="56">
        <f t="shared" si="6"/>
        <v>27418</v>
      </c>
      <c r="V60" s="56">
        <f t="shared" si="6"/>
        <v>28066</v>
      </c>
      <c r="W60" s="56">
        <f t="shared" si="6"/>
        <v>28292</v>
      </c>
      <c r="X60" s="56">
        <f t="shared" si="6"/>
        <v>27957</v>
      </c>
      <c r="Y60" s="56">
        <f t="shared" si="6"/>
        <v>26038</v>
      </c>
      <c r="Z60" s="56">
        <f t="shared" si="6"/>
        <v>25988</v>
      </c>
      <c r="AA60" s="56">
        <f t="shared" si="6"/>
        <v>26373</v>
      </c>
      <c r="AB60" s="56">
        <f t="shared" si="6"/>
        <v>26262</v>
      </c>
      <c r="AC60" s="56">
        <f t="shared" si="6"/>
        <v>25915</v>
      </c>
      <c r="AD60" s="56">
        <f t="shared" si="6"/>
        <v>25687</v>
      </c>
      <c r="AE60" s="56">
        <f>+AE57-AE58-AE59</f>
        <v>25588</v>
      </c>
      <c r="AF60" s="56">
        <f>+AF57-AF58-AF59</f>
        <v>25889</v>
      </c>
      <c r="AG60" s="56">
        <f>+AG57-AG58-AG59</f>
        <v>26260</v>
      </c>
      <c r="AH60" s="67">
        <f>SUM(C60:AG60)</f>
        <v>1102833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2829</v>
      </c>
      <c r="AH62" s="1" t="s">
        <v>63</v>
      </c>
    </row>
    <row r="63" spans="1:37" ht="18.75" hidden="1">
      <c r="AF63" s="60" t="s">
        <v>64</v>
      </c>
      <c r="AG63" s="54">
        <f>MIN(C9:AG56)</f>
        <v>1035</v>
      </c>
      <c r="AH63" s="1" t="s">
        <v>63</v>
      </c>
    </row>
    <row r="64" spans="1:37" hidden="1"/>
    <row r="65" spans="1:40" hidden="1"/>
    <row r="66" spans="1:40" hidden="1">
      <c r="B66" s="61">
        <v>43143</v>
      </c>
    </row>
    <row r="67" spans="1:40" hidden="1">
      <c r="B67" s="62">
        <v>43180</v>
      </c>
    </row>
    <row r="68" spans="1:40" hidden="1">
      <c r="B68" s="62">
        <v>43220</v>
      </c>
    </row>
    <row r="69" spans="1:40" hidden="1">
      <c r="B69" s="62">
        <v>43221</v>
      </c>
    </row>
    <row r="70" spans="1:40" s="2" customFormat="1" hidden="1">
      <c r="A70" s="3"/>
      <c r="B70" s="62">
        <v>43222</v>
      </c>
      <c r="AK70" s="3"/>
      <c r="AL70" s="3"/>
      <c r="AM70" s="3"/>
      <c r="AN70" s="3"/>
    </row>
    <row r="71" spans="1:40" s="2" customFormat="1" hidden="1">
      <c r="A71" s="3"/>
      <c r="B71" s="62">
        <v>43223</v>
      </c>
      <c r="AK71" s="3"/>
      <c r="AL71" s="3"/>
      <c r="AM71" s="3"/>
      <c r="AN71" s="3"/>
    </row>
    <row r="72" spans="1:40" s="2" customFormat="1" ht="14.25" hidden="1" thickBot="1">
      <c r="A72" s="3"/>
      <c r="B72" s="63">
        <v>43224</v>
      </c>
      <c r="AK72" s="3"/>
      <c r="AL72" s="3"/>
      <c r="AM72" s="3"/>
      <c r="AN72" s="3"/>
    </row>
    <row r="73" spans="1:40" hidden="1"/>
    <row r="74" spans="1:40" hidden="1"/>
  </sheetData>
  <mergeCells count="14">
    <mergeCell ref="A7:B7"/>
    <mergeCell ref="A57:B57"/>
    <mergeCell ref="A58:B58"/>
    <mergeCell ref="A59:B59"/>
    <mergeCell ref="A60:B60"/>
    <mergeCell ref="F2:I2"/>
    <mergeCell ref="O2:AG2"/>
    <mergeCell ref="G4:H4"/>
    <mergeCell ref="P4:Q4"/>
    <mergeCell ref="U4:V4"/>
    <mergeCell ref="Z4:AA4"/>
    <mergeCell ref="AE4:AF4"/>
    <mergeCell ref="K2:N2"/>
    <mergeCell ref="L4:M4"/>
  </mergeCells>
  <phoneticPr fontId="2"/>
  <conditionalFormatting sqref="C7:AG7">
    <cfRule type="cellIs" dxfId="39" priority="3" stopIfTrue="1" operator="equal">
      <formula>0</formula>
    </cfRule>
  </conditionalFormatting>
  <conditionalFormatting sqref="C9:AG60">
    <cfRule type="expression" dxfId="38" priority="5" stopIfTrue="1">
      <formula>+WEEKDAY(#REF!,2)&gt;=6</formula>
    </cfRule>
  </conditionalFormatting>
  <conditionalFormatting sqref="C61:AH61 AJ61">
    <cfRule type="expression" dxfId="37" priority="4" stopIfTrue="1">
      <formula>+WEEKDAY(#REF!,2)&gt;=6</formula>
    </cfRule>
  </conditionalFormatting>
  <conditionalFormatting sqref="AI60">
    <cfRule type="expression" dxfId="36" priority="2" stopIfTrue="1">
      <formula>+WEEKDAY(#REF!,2)&gt;=6</formula>
    </cfRule>
  </conditionalFormatting>
  <conditionalFormatting sqref="AI61">
    <cfRule type="expression" dxfId="35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AN24" sqref="AN2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1" t="s">
        <v>84</v>
      </c>
      <c r="G2" s="82"/>
      <c r="H2" s="82"/>
      <c r="I2" s="83"/>
      <c r="K2" s="84" t="s">
        <v>85</v>
      </c>
      <c r="L2" s="85"/>
      <c r="M2" s="85"/>
      <c r="N2" s="86"/>
      <c r="O2" s="84" t="s">
        <v>0</v>
      </c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6"/>
      <c r="AH2" s="3"/>
    </row>
    <row r="3" spans="1:36" ht="19.5" thickBot="1">
      <c r="A3" s="1"/>
      <c r="B3" s="1"/>
      <c r="F3" s="75"/>
      <c r="G3" s="76"/>
      <c r="H3" s="76"/>
      <c r="I3" s="77"/>
      <c r="K3" s="75"/>
      <c r="L3" s="76"/>
      <c r="M3" s="76"/>
      <c r="N3" s="77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87">
        <f>L4+P4</f>
        <v>4496256</v>
      </c>
      <c r="H4" s="88"/>
      <c r="I4" s="8" t="s">
        <v>2</v>
      </c>
      <c r="K4" s="7" t="s">
        <v>1</v>
      </c>
      <c r="L4" s="94">
        <v>2840180</v>
      </c>
      <c r="M4" s="95"/>
      <c r="N4" s="8" t="s">
        <v>2</v>
      </c>
      <c r="O4" s="7" t="s">
        <v>1</v>
      </c>
      <c r="P4" s="89">
        <f>SUM(C57:AG57)</f>
        <v>1656076</v>
      </c>
      <c r="Q4" s="90"/>
      <c r="R4" s="9" t="s">
        <v>67</v>
      </c>
      <c r="S4" s="9"/>
      <c r="T4" s="10" t="s">
        <v>5</v>
      </c>
      <c r="U4" s="91">
        <f>IF(AND(MONTH(A7)&gt;=7,MONTH(A7)&lt;=9),SUM(C58:AG58),0)</f>
        <v>0</v>
      </c>
      <c r="V4" s="92"/>
      <c r="W4" s="11" t="s">
        <v>4</v>
      </c>
      <c r="X4" s="12"/>
      <c r="Y4" s="10" t="s">
        <v>6</v>
      </c>
      <c r="Z4" s="91">
        <f>SUM(C58:AG58)-U4</f>
        <v>765147</v>
      </c>
      <c r="AA4" s="92"/>
      <c r="AB4" s="11" t="s">
        <v>4</v>
      </c>
      <c r="AC4" s="9"/>
      <c r="AD4" s="10" t="s">
        <v>83</v>
      </c>
      <c r="AE4" s="91">
        <f>SUM(AH59:AH60)</f>
        <v>890929</v>
      </c>
      <c r="AF4" s="93"/>
      <c r="AG4" s="13" t="s">
        <v>68</v>
      </c>
      <c r="AH4" s="14"/>
    </row>
    <row r="5" spans="1:36" ht="19.5" thickTop="1">
      <c r="A5" s="1"/>
      <c r="B5" s="1"/>
      <c r="F5" s="78"/>
      <c r="G5" s="79"/>
      <c r="H5" s="79"/>
      <c r="I5" s="80"/>
      <c r="K5" s="78"/>
      <c r="L5" s="79"/>
      <c r="M5" s="79"/>
      <c r="N5" s="80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96">
        <v>45017</v>
      </c>
      <c r="B7" s="96"/>
      <c r="C7" s="22">
        <f>IF(OR(WEEKDAY(C$8,1)=1,C$8=$B$66,C$8=$B$67,C$8=$B$68,C$8=$B$69,C$8=$B$70,C$8=$B$71,C$8=$B$72),0,1)</f>
        <v>1</v>
      </c>
      <c r="D7" s="22">
        <f>IF(OR(WEEKDAY(D$8,1)=1,D$8=$B$66,D$8=$B$67,D$8=$B$68,D$8=$B$69,D$8=$B$70,D$8=$B$71,D$8=$B$72),0,1)</f>
        <v>0</v>
      </c>
      <c r="E7" s="22">
        <f t="shared" ref="E7:AG7" si="0">IF(OR(WEEKDAY(E$8,1)=1,E$8=$B$66,E$8=$B$67,E$8=$B$68,E$8=$B$69,E$8=$B$70,E$8=$B$71,E$8=$B$72),0,1)</f>
        <v>1</v>
      </c>
      <c r="F7" s="22">
        <f t="shared" si="0"/>
        <v>1</v>
      </c>
      <c r="G7" s="22">
        <f t="shared" si="0"/>
        <v>1</v>
      </c>
      <c r="H7" s="22">
        <f t="shared" si="0"/>
        <v>1</v>
      </c>
      <c r="I7" s="22">
        <f t="shared" si="0"/>
        <v>1</v>
      </c>
      <c r="J7" s="22">
        <f t="shared" si="0"/>
        <v>1</v>
      </c>
      <c r="K7" s="22">
        <f t="shared" si="0"/>
        <v>0</v>
      </c>
      <c r="L7" s="22">
        <f t="shared" si="0"/>
        <v>1</v>
      </c>
      <c r="M7" s="22">
        <f t="shared" si="0"/>
        <v>1</v>
      </c>
      <c r="N7" s="22">
        <f t="shared" si="0"/>
        <v>1</v>
      </c>
      <c r="O7" s="22">
        <f t="shared" si="0"/>
        <v>1</v>
      </c>
      <c r="P7" s="22">
        <f t="shared" si="0"/>
        <v>1</v>
      </c>
      <c r="Q7" s="22">
        <f t="shared" si="0"/>
        <v>1</v>
      </c>
      <c r="R7" s="22">
        <f t="shared" si="0"/>
        <v>0</v>
      </c>
      <c r="S7" s="22">
        <f t="shared" si="0"/>
        <v>1</v>
      </c>
      <c r="T7" s="22">
        <f t="shared" si="0"/>
        <v>1</v>
      </c>
      <c r="U7" s="22">
        <f t="shared" si="0"/>
        <v>1</v>
      </c>
      <c r="V7" s="22">
        <f t="shared" si="0"/>
        <v>1</v>
      </c>
      <c r="W7" s="22">
        <f t="shared" si="0"/>
        <v>1</v>
      </c>
      <c r="X7" s="22">
        <f t="shared" si="0"/>
        <v>1</v>
      </c>
      <c r="Y7" s="22">
        <f t="shared" si="0"/>
        <v>0</v>
      </c>
      <c r="Z7" s="22">
        <f t="shared" si="0"/>
        <v>1</v>
      </c>
      <c r="AA7" s="22">
        <f t="shared" si="0"/>
        <v>1</v>
      </c>
      <c r="AB7" s="22">
        <f t="shared" si="0"/>
        <v>1</v>
      </c>
      <c r="AC7" s="22">
        <f t="shared" si="0"/>
        <v>1</v>
      </c>
      <c r="AD7" s="22">
        <f t="shared" si="0"/>
        <v>1</v>
      </c>
      <c r="AE7" s="22">
        <v>0</v>
      </c>
      <c r="AF7" s="22">
        <v>0</v>
      </c>
      <c r="AG7" s="22">
        <v>1</v>
      </c>
      <c r="AH7" s="22" t="s">
        <v>69</v>
      </c>
      <c r="AI7" s="3"/>
      <c r="AJ7" s="3"/>
    </row>
    <row r="8" spans="1:36" ht="19.5" thickBot="1">
      <c r="A8" s="23"/>
      <c r="B8" s="24" t="s">
        <v>8</v>
      </c>
      <c r="C8" s="25">
        <f>A7</f>
        <v>45017</v>
      </c>
      <c r="D8" s="25">
        <f>+C8+1</f>
        <v>45018</v>
      </c>
      <c r="E8" s="25">
        <f t="shared" ref="E8:AG8" si="1">+D8+1</f>
        <v>45019</v>
      </c>
      <c r="F8" s="25">
        <f t="shared" si="1"/>
        <v>45020</v>
      </c>
      <c r="G8" s="25">
        <f t="shared" si="1"/>
        <v>45021</v>
      </c>
      <c r="H8" s="25">
        <f t="shared" si="1"/>
        <v>45022</v>
      </c>
      <c r="I8" s="25">
        <f t="shared" si="1"/>
        <v>45023</v>
      </c>
      <c r="J8" s="25">
        <f t="shared" si="1"/>
        <v>45024</v>
      </c>
      <c r="K8" s="25">
        <f t="shared" si="1"/>
        <v>45025</v>
      </c>
      <c r="L8" s="25">
        <f t="shared" si="1"/>
        <v>45026</v>
      </c>
      <c r="M8" s="25">
        <f t="shared" si="1"/>
        <v>45027</v>
      </c>
      <c r="N8" s="25">
        <f t="shared" si="1"/>
        <v>45028</v>
      </c>
      <c r="O8" s="25">
        <f t="shared" si="1"/>
        <v>45029</v>
      </c>
      <c r="P8" s="25">
        <f t="shared" si="1"/>
        <v>45030</v>
      </c>
      <c r="Q8" s="25">
        <f t="shared" si="1"/>
        <v>45031</v>
      </c>
      <c r="R8" s="25">
        <f t="shared" si="1"/>
        <v>45032</v>
      </c>
      <c r="S8" s="25">
        <f t="shared" si="1"/>
        <v>45033</v>
      </c>
      <c r="T8" s="25">
        <f t="shared" si="1"/>
        <v>45034</v>
      </c>
      <c r="U8" s="25">
        <f t="shared" si="1"/>
        <v>45035</v>
      </c>
      <c r="V8" s="25">
        <f t="shared" si="1"/>
        <v>45036</v>
      </c>
      <c r="W8" s="25">
        <f t="shared" si="1"/>
        <v>45037</v>
      </c>
      <c r="X8" s="25">
        <f t="shared" si="1"/>
        <v>45038</v>
      </c>
      <c r="Y8" s="25">
        <f t="shared" si="1"/>
        <v>45039</v>
      </c>
      <c r="Z8" s="25">
        <f t="shared" si="1"/>
        <v>45040</v>
      </c>
      <c r="AA8" s="25">
        <f t="shared" si="1"/>
        <v>45041</v>
      </c>
      <c r="AB8" s="25">
        <f t="shared" si="1"/>
        <v>45042</v>
      </c>
      <c r="AC8" s="25">
        <f t="shared" si="1"/>
        <v>45043</v>
      </c>
      <c r="AD8" s="25">
        <f t="shared" si="1"/>
        <v>45044</v>
      </c>
      <c r="AE8" s="25">
        <f t="shared" si="1"/>
        <v>45045</v>
      </c>
      <c r="AF8" s="25">
        <f t="shared" si="1"/>
        <v>45046</v>
      </c>
      <c r="AG8" s="25"/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884</v>
      </c>
      <c r="D9" s="31">
        <v>990</v>
      </c>
      <c r="E9" s="31">
        <v>928</v>
      </c>
      <c r="F9" s="31">
        <v>937</v>
      </c>
      <c r="G9" s="31">
        <v>875</v>
      </c>
      <c r="H9" s="31">
        <v>910</v>
      </c>
      <c r="I9" s="31">
        <v>928</v>
      </c>
      <c r="J9" s="31">
        <v>884</v>
      </c>
      <c r="K9" s="31">
        <v>946</v>
      </c>
      <c r="L9" s="31">
        <v>893</v>
      </c>
      <c r="M9" s="31">
        <v>831</v>
      </c>
      <c r="N9" s="31">
        <v>919</v>
      </c>
      <c r="O9" s="31">
        <v>857</v>
      </c>
      <c r="P9" s="31">
        <v>884</v>
      </c>
      <c r="Q9" s="31">
        <v>999</v>
      </c>
      <c r="R9" s="31">
        <v>919</v>
      </c>
      <c r="S9" s="31">
        <v>893</v>
      </c>
      <c r="T9" s="31">
        <v>919</v>
      </c>
      <c r="U9" s="31">
        <v>902</v>
      </c>
      <c r="V9" s="31">
        <v>919</v>
      </c>
      <c r="W9" s="31">
        <v>946</v>
      </c>
      <c r="X9" s="31">
        <v>849</v>
      </c>
      <c r="Y9" s="31">
        <v>1662</v>
      </c>
      <c r="Z9" s="31">
        <v>1600</v>
      </c>
      <c r="AA9" s="31">
        <v>1688</v>
      </c>
      <c r="AB9" s="31">
        <v>1644</v>
      </c>
      <c r="AC9" s="31">
        <v>1361</v>
      </c>
      <c r="AD9" s="31">
        <v>1697</v>
      </c>
      <c r="AE9" s="31">
        <v>1662</v>
      </c>
      <c r="AF9" s="31">
        <v>1662</v>
      </c>
      <c r="AG9" s="32"/>
      <c r="AH9" s="33">
        <f>SUM(C9:AG9)</f>
        <v>32988</v>
      </c>
      <c r="AI9" s="3"/>
      <c r="AJ9" s="3"/>
    </row>
    <row r="10" spans="1:36">
      <c r="A10" s="34">
        <v>2</v>
      </c>
      <c r="B10" s="35" t="s">
        <v>11</v>
      </c>
      <c r="C10" s="36">
        <v>937</v>
      </c>
      <c r="D10" s="37">
        <v>972</v>
      </c>
      <c r="E10" s="37">
        <v>972</v>
      </c>
      <c r="F10" s="37">
        <v>937</v>
      </c>
      <c r="G10" s="37">
        <v>981</v>
      </c>
      <c r="H10" s="37">
        <v>1008</v>
      </c>
      <c r="I10" s="37">
        <v>1008</v>
      </c>
      <c r="J10" s="37">
        <v>937</v>
      </c>
      <c r="K10" s="37">
        <v>955</v>
      </c>
      <c r="L10" s="37">
        <v>955</v>
      </c>
      <c r="M10" s="37">
        <v>937</v>
      </c>
      <c r="N10" s="37">
        <v>981</v>
      </c>
      <c r="O10" s="37">
        <v>946</v>
      </c>
      <c r="P10" s="37">
        <v>910</v>
      </c>
      <c r="Q10" s="37">
        <v>990</v>
      </c>
      <c r="R10" s="37">
        <v>902</v>
      </c>
      <c r="S10" s="37">
        <v>937</v>
      </c>
      <c r="T10" s="37">
        <v>972</v>
      </c>
      <c r="U10" s="37">
        <v>928</v>
      </c>
      <c r="V10" s="37">
        <v>946</v>
      </c>
      <c r="W10" s="37">
        <v>964</v>
      </c>
      <c r="X10" s="37">
        <v>893</v>
      </c>
      <c r="Y10" s="37">
        <v>1635</v>
      </c>
      <c r="Z10" s="37">
        <v>1653</v>
      </c>
      <c r="AA10" s="37">
        <v>1688</v>
      </c>
      <c r="AB10" s="37">
        <v>1653</v>
      </c>
      <c r="AC10" s="37">
        <v>1830</v>
      </c>
      <c r="AD10" s="37">
        <v>1671</v>
      </c>
      <c r="AE10" s="37">
        <v>1653</v>
      </c>
      <c r="AF10" s="37">
        <v>1671</v>
      </c>
      <c r="AG10" s="38"/>
      <c r="AH10" s="39">
        <f>SUM(C10:AG10)</f>
        <v>34422</v>
      </c>
      <c r="AI10" s="3"/>
      <c r="AJ10" s="3"/>
    </row>
    <row r="11" spans="1:36">
      <c r="A11" s="34">
        <v>3</v>
      </c>
      <c r="B11" s="35" t="s">
        <v>12</v>
      </c>
      <c r="C11" s="36">
        <v>964</v>
      </c>
      <c r="D11" s="37">
        <v>857</v>
      </c>
      <c r="E11" s="37">
        <v>893</v>
      </c>
      <c r="F11" s="37">
        <v>902</v>
      </c>
      <c r="G11" s="37">
        <v>849</v>
      </c>
      <c r="H11" s="37">
        <v>902</v>
      </c>
      <c r="I11" s="37">
        <v>919</v>
      </c>
      <c r="J11" s="37">
        <v>884</v>
      </c>
      <c r="K11" s="37">
        <v>919</v>
      </c>
      <c r="L11" s="37">
        <v>893</v>
      </c>
      <c r="M11" s="37">
        <v>857</v>
      </c>
      <c r="N11" s="37">
        <v>919</v>
      </c>
      <c r="O11" s="37">
        <v>866</v>
      </c>
      <c r="P11" s="37">
        <v>875</v>
      </c>
      <c r="Q11" s="37">
        <v>928</v>
      </c>
      <c r="R11" s="37">
        <v>902</v>
      </c>
      <c r="S11" s="37">
        <v>813</v>
      </c>
      <c r="T11" s="37">
        <v>902</v>
      </c>
      <c r="U11" s="37">
        <v>893</v>
      </c>
      <c r="V11" s="37">
        <v>893</v>
      </c>
      <c r="W11" s="37">
        <v>902</v>
      </c>
      <c r="X11" s="37">
        <v>840</v>
      </c>
      <c r="Y11" s="37">
        <v>1573</v>
      </c>
      <c r="Z11" s="37">
        <v>1653</v>
      </c>
      <c r="AA11" s="37">
        <v>1688</v>
      </c>
      <c r="AB11" s="37">
        <v>1697</v>
      </c>
      <c r="AC11" s="37">
        <v>1706</v>
      </c>
      <c r="AD11" s="37">
        <v>1644</v>
      </c>
      <c r="AE11" s="37">
        <v>1627</v>
      </c>
      <c r="AF11" s="37">
        <v>1662</v>
      </c>
      <c r="AG11" s="38"/>
      <c r="AH11" s="39">
        <f t="shared" ref="AH11:AH56" si="2">SUM(C11:AG11)</f>
        <v>32822</v>
      </c>
      <c r="AI11" s="3"/>
      <c r="AJ11" s="3"/>
    </row>
    <row r="12" spans="1:36">
      <c r="A12" s="34">
        <v>4</v>
      </c>
      <c r="B12" s="35" t="s">
        <v>13</v>
      </c>
      <c r="C12" s="36">
        <v>946</v>
      </c>
      <c r="D12" s="37">
        <v>937</v>
      </c>
      <c r="E12" s="37">
        <v>893</v>
      </c>
      <c r="F12" s="37">
        <v>928</v>
      </c>
      <c r="G12" s="37">
        <v>840</v>
      </c>
      <c r="H12" s="37">
        <v>928</v>
      </c>
      <c r="I12" s="37">
        <v>910</v>
      </c>
      <c r="J12" s="37">
        <v>902</v>
      </c>
      <c r="K12" s="37">
        <v>893</v>
      </c>
      <c r="L12" s="37">
        <v>813</v>
      </c>
      <c r="M12" s="37">
        <v>919</v>
      </c>
      <c r="N12" s="37">
        <v>937</v>
      </c>
      <c r="O12" s="37">
        <v>875</v>
      </c>
      <c r="P12" s="37">
        <v>866</v>
      </c>
      <c r="Q12" s="37">
        <v>972</v>
      </c>
      <c r="R12" s="37">
        <v>919</v>
      </c>
      <c r="S12" s="37">
        <v>928</v>
      </c>
      <c r="T12" s="37">
        <v>857</v>
      </c>
      <c r="U12" s="37">
        <v>893</v>
      </c>
      <c r="V12" s="37">
        <v>893</v>
      </c>
      <c r="W12" s="37">
        <v>928</v>
      </c>
      <c r="X12" s="37">
        <v>831</v>
      </c>
      <c r="Y12" s="37">
        <v>1715</v>
      </c>
      <c r="Z12" s="37">
        <v>1706</v>
      </c>
      <c r="AA12" s="37">
        <v>1662</v>
      </c>
      <c r="AB12" s="37">
        <v>1688</v>
      </c>
      <c r="AC12" s="37">
        <v>1706</v>
      </c>
      <c r="AD12" s="37">
        <v>1688</v>
      </c>
      <c r="AE12" s="37">
        <v>1653</v>
      </c>
      <c r="AF12" s="37">
        <v>1715</v>
      </c>
      <c r="AG12" s="38"/>
      <c r="AH12" s="39">
        <f t="shared" si="2"/>
        <v>33341</v>
      </c>
      <c r="AI12" s="3"/>
      <c r="AJ12" s="3"/>
    </row>
    <row r="13" spans="1:36">
      <c r="A13" s="34">
        <v>5</v>
      </c>
      <c r="B13" s="35" t="s">
        <v>14</v>
      </c>
      <c r="C13" s="36">
        <v>937</v>
      </c>
      <c r="D13" s="37">
        <v>964</v>
      </c>
      <c r="E13" s="37">
        <v>955</v>
      </c>
      <c r="F13" s="37">
        <v>946</v>
      </c>
      <c r="G13" s="37">
        <v>937</v>
      </c>
      <c r="H13" s="37">
        <v>946</v>
      </c>
      <c r="I13" s="37">
        <v>946</v>
      </c>
      <c r="J13" s="37">
        <v>972</v>
      </c>
      <c r="K13" s="37">
        <v>866</v>
      </c>
      <c r="L13" s="37">
        <v>893</v>
      </c>
      <c r="M13" s="37">
        <v>902</v>
      </c>
      <c r="N13" s="37">
        <v>999</v>
      </c>
      <c r="O13" s="37">
        <v>946</v>
      </c>
      <c r="P13" s="37">
        <v>884</v>
      </c>
      <c r="Q13" s="37">
        <v>981</v>
      </c>
      <c r="R13" s="37">
        <v>919</v>
      </c>
      <c r="S13" s="37">
        <v>928</v>
      </c>
      <c r="T13" s="37">
        <v>902</v>
      </c>
      <c r="U13" s="37">
        <v>981</v>
      </c>
      <c r="V13" s="37">
        <v>981</v>
      </c>
      <c r="W13" s="37">
        <v>990</v>
      </c>
      <c r="X13" s="37">
        <v>840</v>
      </c>
      <c r="Y13" s="37">
        <v>1671</v>
      </c>
      <c r="Z13" s="37">
        <v>1662</v>
      </c>
      <c r="AA13" s="37">
        <v>1662</v>
      </c>
      <c r="AB13" s="37">
        <v>1653</v>
      </c>
      <c r="AC13" s="37">
        <v>1644</v>
      </c>
      <c r="AD13" s="37">
        <v>1653</v>
      </c>
      <c r="AE13" s="37">
        <v>1591</v>
      </c>
      <c r="AF13" s="37">
        <v>1671</v>
      </c>
      <c r="AG13" s="38"/>
      <c r="AH13" s="39">
        <f t="shared" si="2"/>
        <v>33822</v>
      </c>
      <c r="AI13" s="3"/>
      <c r="AJ13" s="3"/>
    </row>
    <row r="14" spans="1:36">
      <c r="A14" s="34">
        <v>6</v>
      </c>
      <c r="B14" s="35" t="s">
        <v>15</v>
      </c>
      <c r="C14" s="36">
        <v>955</v>
      </c>
      <c r="D14" s="37">
        <v>972</v>
      </c>
      <c r="E14" s="37">
        <v>849</v>
      </c>
      <c r="F14" s="37">
        <v>972</v>
      </c>
      <c r="G14" s="37">
        <v>946</v>
      </c>
      <c r="H14" s="37">
        <v>990</v>
      </c>
      <c r="I14" s="37">
        <v>990</v>
      </c>
      <c r="J14" s="37">
        <v>964</v>
      </c>
      <c r="K14" s="37">
        <v>937</v>
      </c>
      <c r="L14" s="37">
        <v>964</v>
      </c>
      <c r="M14" s="37">
        <v>893</v>
      </c>
      <c r="N14" s="37">
        <v>928</v>
      </c>
      <c r="O14" s="37">
        <v>937</v>
      </c>
      <c r="P14" s="37">
        <v>946</v>
      </c>
      <c r="Q14" s="37">
        <v>919</v>
      </c>
      <c r="R14" s="37">
        <v>981</v>
      </c>
      <c r="S14" s="37">
        <v>999</v>
      </c>
      <c r="T14" s="37">
        <v>875</v>
      </c>
      <c r="U14" s="37">
        <v>937</v>
      </c>
      <c r="V14" s="37">
        <v>981</v>
      </c>
      <c r="W14" s="37">
        <v>990</v>
      </c>
      <c r="X14" s="37">
        <v>893</v>
      </c>
      <c r="Y14" s="37">
        <v>1733</v>
      </c>
      <c r="Z14" s="37">
        <v>1680</v>
      </c>
      <c r="AA14" s="37">
        <v>1680</v>
      </c>
      <c r="AB14" s="37">
        <v>1644</v>
      </c>
      <c r="AC14" s="37">
        <v>1706</v>
      </c>
      <c r="AD14" s="37">
        <v>1706</v>
      </c>
      <c r="AE14" s="37">
        <v>1627</v>
      </c>
      <c r="AF14" s="37">
        <v>1715</v>
      </c>
      <c r="AG14" s="38"/>
      <c r="AH14" s="39">
        <f t="shared" si="2"/>
        <v>34309</v>
      </c>
      <c r="AI14" s="3"/>
      <c r="AJ14" s="3"/>
    </row>
    <row r="15" spans="1:36">
      <c r="A15" s="34">
        <v>7</v>
      </c>
      <c r="B15" s="35" t="s">
        <v>16</v>
      </c>
      <c r="C15" s="36">
        <v>955</v>
      </c>
      <c r="D15" s="37">
        <v>981</v>
      </c>
      <c r="E15" s="37">
        <v>990</v>
      </c>
      <c r="F15" s="37">
        <v>999</v>
      </c>
      <c r="G15" s="37">
        <v>955</v>
      </c>
      <c r="H15" s="37">
        <v>946</v>
      </c>
      <c r="I15" s="37">
        <v>902</v>
      </c>
      <c r="J15" s="37">
        <v>884</v>
      </c>
      <c r="K15" s="37">
        <v>964</v>
      </c>
      <c r="L15" s="37">
        <v>981</v>
      </c>
      <c r="M15" s="37">
        <v>910</v>
      </c>
      <c r="N15" s="37">
        <v>910</v>
      </c>
      <c r="O15" s="37">
        <v>955</v>
      </c>
      <c r="P15" s="37">
        <v>946</v>
      </c>
      <c r="Q15" s="37">
        <v>999</v>
      </c>
      <c r="R15" s="37">
        <v>981</v>
      </c>
      <c r="S15" s="37">
        <v>937</v>
      </c>
      <c r="T15" s="37">
        <v>928</v>
      </c>
      <c r="U15" s="37">
        <v>946</v>
      </c>
      <c r="V15" s="37">
        <v>902</v>
      </c>
      <c r="W15" s="37">
        <v>866</v>
      </c>
      <c r="X15" s="37">
        <v>893</v>
      </c>
      <c r="Y15" s="37">
        <v>1768</v>
      </c>
      <c r="Z15" s="37">
        <v>1662</v>
      </c>
      <c r="AA15" s="37">
        <v>1671</v>
      </c>
      <c r="AB15" s="37">
        <v>1591</v>
      </c>
      <c r="AC15" s="37">
        <v>1688</v>
      </c>
      <c r="AD15" s="37">
        <v>1609</v>
      </c>
      <c r="AE15" s="37">
        <v>1547</v>
      </c>
      <c r="AF15" s="37">
        <v>1662</v>
      </c>
      <c r="AG15" s="38"/>
      <c r="AH15" s="39">
        <f t="shared" si="2"/>
        <v>33928</v>
      </c>
      <c r="AI15" s="3"/>
      <c r="AJ15" s="3"/>
    </row>
    <row r="16" spans="1:36">
      <c r="A16" s="34">
        <v>8</v>
      </c>
      <c r="B16" s="35" t="s">
        <v>17</v>
      </c>
      <c r="C16" s="36">
        <v>981</v>
      </c>
      <c r="D16" s="37">
        <v>972</v>
      </c>
      <c r="E16" s="37">
        <v>937</v>
      </c>
      <c r="F16" s="37">
        <v>972</v>
      </c>
      <c r="G16" s="37">
        <v>946</v>
      </c>
      <c r="H16" s="37">
        <v>946</v>
      </c>
      <c r="I16" s="37">
        <v>857</v>
      </c>
      <c r="J16" s="37">
        <v>972</v>
      </c>
      <c r="K16" s="37">
        <v>919</v>
      </c>
      <c r="L16" s="37">
        <v>972</v>
      </c>
      <c r="M16" s="37">
        <v>928</v>
      </c>
      <c r="N16" s="37">
        <v>946</v>
      </c>
      <c r="O16" s="37">
        <v>910</v>
      </c>
      <c r="P16" s="37">
        <v>972</v>
      </c>
      <c r="Q16" s="37">
        <v>884</v>
      </c>
      <c r="R16" s="37">
        <v>981</v>
      </c>
      <c r="S16" s="37">
        <v>910</v>
      </c>
      <c r="T16" s="37">
        <v>972</v>
      </c>
      <c r="U16" s="37">
        <v>928</v>
      </c>
      <c r="V16" s="37">
        <v>981</v>
      </c>
      <c r="W16" s="37">
        <v>919</v>
      </c>
      <c r="X16" s="37">
        <v>857</v>
      </c>
      <c r="Y16" s="37">
        <v>1830</v>
      </c>
      <c r="Z16" s="37">
        <v>1600</v>
      </c>
      <c r="AA16" s="37">
        <v>1733</v>
      </c>
      <c r="AB16" s="37">
        <v>1591</v>
      </c>
      <c r="AC16" s="37">
        <v>1724</v>
      </c>
      <c r="AD16" s="37">
        <v>1627</v>
      </c>
      <c r="AE16" s="37">
        <v>1512</v>
      </c>
      <c r="AF16" s="37">
        <v>1618</v>
      </c>
      <c r="AG16" s="38"/>
      <c r="AH16" s="39">
        <f t="shared" si="2"/>
        <v>33897</v>
      </c>
      <c r="AI16" s="3"/>
      <c r="AJ16" s="3"/>
    </row>
    <row r="17" spans="1:39">
      <c r="A17" s="34">
        <v>9</v>
      </c>
      <c r="B17" s="35" t="s">
        <v>18</v>
      </c>
      <c r="C17" s="36">
        <v>955</v>
      </c>
      <c r="D17" s="37">
        <v>990</v>
      </c>
      <c r="E17" s="37">
        <v>919</v>
      </c>
      <c r="F17" s="37">
        <v>955</v>
      </c>
      <c r="G17" s="37">
        <v>946</v>
      </c>
      <c r="H17" s="37">
        <v>946</v>
      </c>
      <c r="I17" s="37">
        <v>902</v>
      </c>
      <c r="J17" s="37">
        <v>972</v>
      </c>
      <c r="K17" s="37">
        <v>946</v>
      </c>
      <c r="L17" s="37">
        <v>884</v>
      </c>
      <c r="M17" s="37">
        <v>919</v>
      </c>
      <c r="N17" s="37">
        <v>937</v>
      </c>
      <c r="O17" s="37">
        <v>910</v>
      </c>
      <c r="P17" s="37">
        <v>946</v>
      </c>
      <c r="Q17" s="37">
        <v>937</v>
      </c>
      <c r="R17" s="37">
        <v>964</v>
      </c>
      <c r="S17" s="37">
        <v>946</v>
      </c>
      <c r="T17" s="37">
        <v>902</v>
      </c>
      <c r="U17" s="37">
        <v>937</v>
      </c>
      <c r="V17" s="37">
        <v>964</v>
      </c>
      <c r="W17" s="37">
        <v>946</v>
      </c>
      <c r="X17" s="37">
        <v>840</v>
      </c>
      <c r="Y17" s="37">
        <v>1768</v>
      </c>
      <c r="Z17" s="37">
        <v>1600</v>
      </c>
      <c r="AA17" s="37">
        <v>1662</v>
      </c>
      <c r="AB17" s="37">
        <v>1644</v>
      </c>
      <c r="AC17" s="37">
        <v>1733</v>
      </c>
      <c r="AD17" s="37">
        <v>1653</v>
      </c>
      <c r="AE17" s="37">
        <v>1618</v>
      </c>
      <c r="AF17" s="37">
        <v>1697</v>
      </c>
      <c r="AG17" s="38"/>
      <c r="AH17" s="39">
        <f t="shared" si="2"/>
        <v>33938</v>
      </c>
      <c r="AI17" s="3"/>
      <c r="AJ17" s="3"/>
    </row>
    <row r="18" spans="1:39">
      <c r="A18" s="34">
        <v>10</v>
      </c>
      <c r="B18" s="35" t="s">
        <v>19</v>
      </c>
      <c r="C18" s="36">
        <v>919</v>
      </c>
      <c r="D18" s="37">
        <v>972</v>
      </c>
      <c r="E18" s="37">
        <v>902</v>
      </c>
      <c r="F18" s="37">
        <v>910</v>
      </c>
      <c r="G18" s="37">
        <v>928</v>
      </c>
      <c r="H18" s="37">
        <v>928</v>
      </c>
      <c r="I18" s="37">
        <v>910</v>
      </c>
      <c r="J18" s="37">
        <v>928</v>
      </c>
      <c r="K18" s="37">
        <v>910</v>
      </c>
      <c r="L18" s="37">
        <v>928</v>
      </c>
      <c r="M18" s="37">
        <v>893</v>
      </c>
      <c r="N18" s="37">
        <v>919</v>
      </c>
      <c r="O18" s="37">
        <v>955</v>
      </c>
      <c r="P18" s="37">
        <v>928</v>
      </c>
      <c r="Q18" s="37">
        <v>955</v>
      </c>
      <c r="R18" s="37">
        <v>946</v>
      </c>
      <c r="S18" s="37">
        <v>902</v>
      </c>
      <c r="T18" s="37">
        <v>928</v>
      </c>
      <c r="U18" s="37">
        <v>946</v>
      </c>
      <c r="V18" s="37">
        <v>981</v>
      </c>
      <c r="W18" s="37">
        <v>937</v>
      </c>
      <c r="X18" s="37">
        <v>787</v>
      </c>
      <c r="Y18" s="37">
        <v>1741</v>
      </c>
      <c r="Z18" s="37">
        <v>1653</v>
      </c>
      <c r="AA18" s="37">
        <v>1591</v>
      </c>
      <c r="AB18" s="37">
        <v>1653</v>
      </c>
      <c r="AC18" s="37">
        <v>1759</v>
      </c>
      <c r="AD18" s="37">
        <v>1653</v>
      </c>
      <c r="AE18" s="37">
        <v>1618</v>
      </c>
      <c r="AF18" s="37">
        <v>1688</v>
      </c>
      <c r="AG18" s="38"/>
      <c r="AH18" s="39">
        <f t="shared" si="2"/>
        <v>33668</v>
      </c>
      <c r="AI18" s="3"/>
      <c r="AJ18" s="3"/>
    </row>
    <row r="19" spans="1:39">
      <c r="A19" s="34">
        <v>11</v>
      </c>
      <c r="B19" s="35" t="s">
        <v>20</v>
      </c>
      <c r="C19" s="36">
        <v>902</v>
      </c>
      <c r="D19" s="37">
        <v>902</v>
      </c>
      <c r="E19" s="37">
        <v>902</v>
      </c>
      <c r="F19" s="37">
        <v>902</v>
      </c>
      <c r="G19" s="37">
        <v>884</v>
      </c>
      <c r="H19" s="37">
        <v>893</v>
      </c>
      <c r="I19" s="37">
        <v>875</v>
      </c>
      <c r="J19" s="37">
        <v>866</v>
      </c>
      <c r="K19" s="37">
        <v>884</v>
      </c>
      <c r="L19" s="37">
        <v>884</v>
      </c>
      <c r="M19" s="37">
        <v>866</v>
      </c>
      <c r="N19" s="37">
        <v>893</v>
      </c>
      <c r="O19" s="37">
        <v>875</v>
      </c>
      <c r="P19" s="37">
        <v>902</v>
      </c>
      <c r="Q19" s="37">
        <v>910</v>
      </c>
      <c r="R19" s="37">
        <v>990</v>
      </c>
      <c r="S19" s="37">
        <v>884</v>
      </c>
      <c r="T19" s="37">
        <v>893</v>
      </c>
      <c r="U19" s="37">
        <v>902</v>
      </c>
      <c r="V19" s="37">
        <v>928</v>
      </c>
      <c r="W19" s="37">
        <v>893</v>
      </c>
      <c r="X19" s="37">
        <v>796</v>
      </c>
      <c r="Y19" s="37">
        <v>1697</v>
      </c>
      <c r="Z19" s="37">
        <v>1529</v>
      </c>
      <c r="AA19" s="37">
        <v>1609</v>
      </c>
      <c r="AB19" s="37">
        <v>1600</v>
      </c>
      <c r="AC19" s="37">
        <v>1741</v>
      </c>
      <c r="AD19" s="37">
        <v>1512</v>
      </c>
      <c r="AE19" s="37">
        <v>1573</v>
      </c>
      <c r="AF19" s="37">
        <v>1653</v>
      </c>
      <c r="AG19" s="38"/>
      <c r="AH19" s="39">
        <f t="shared" si="2"/>
        <v>32540</v>
      </c>
      <c r="AI19" s="3"/>
      <c r="AJ19" s="3"/>
    </row>
    <row r="20" spans="1:39">
      <c r="A20" s="34">
        <v>12</v>
      </c>
      <c r="B20" s="35" t="s">
        <v>21</v>
      </c>
      <c r="C20" s="36">
        <v>919</v>
      </c>
      <c r="D20" s="37">
        <v>990</v>
      </c>
      <c r="E20" s="37">
        <v>910</v>
      </c>
      <c r="F20" s="37">
        <v>919</v>
      </c>
      <c r="G20" s="37">
        <v>928</v>
      </c>
      <c r="H20" s="37">
        <v>928</v>
      </c>
      <c r="I20" s="37">
        <v>857</v>
      </c>
      <c r="J20" s="37">
        <v>946</v>
      </c>
      <c r="K20" s="37">
        <v>910</v>
      </c>
      <c r="L20" s="37">
        <v>919</v>
      </c>
      <c r="M20" s="37">
        <v>928</v>
      </c>
      <c r="N20" s="37">
        <v>955</v>
      </c>
      <c r="O20" s="37">
        <v>893</v>
      </c>
      <c r="P20" s="37">
        <v>910</v>
      </c>
      <c r="Q20" s="37">
        <v>928</v>
      </c>
      <c r="R20" s="37">
        <v>981</v>
      </c>
      <c r="S20" s="37">
        <v>928</v>
      </c>
      <c r="T20" s="37">
        <v>919</v>
      </c>
      <c r="U20" s="37">
        <v>857</v>
      </c>
      <c r="V20" s="37">
        <v>990</v>
      </c>
      <c r="W20" s="37">
        <v>919</v>
      </c>
      <c r="X20" s="37">
        <v>849</v>
      </c>
      <c r="Y20" s="37">
        <v>1741</v>
      </c>
      <c r="Z20" s="37">
        <v>1627</v>
      </c>
      <c r="AA20" s="37">
        <v>1627</v>
      </c>
      <c r="AB20" s="37">
        <v>1627</v>
      </c>
      <c r="AC20" s="37">
        <v>1635</v>
      </c>
      <c r="AD20" s="37">
        <v>1582</v>
      </c>
      <c r="AE20" s="37">
        <v>1662</v>
      </c>
      <c r="AF20" s="37">
        <v>1724</v>
      </c>
      <c r="AG20" s="38"/>
      <c r="AH20" s="39">
        <f t="shared" si="2"/>
        <v>33508</v>
      </c>
      <c r="AI20" s="3"/>
      <c r="AJ20" s="3"/>
    </row>
    <row r="21" spans="1:39">
      <c r="A21" s="34">
        <v>13</v>
      </c>
      <c r="B21" s="35" t="s">
        <v>22</v>
      </c>
      <c r="C21" s="36">
        <v>910</v>
      </c>
      <c r="D21" s="37">
        <v>946</v>
      </c>
      <c r="E21" s="37">
        <v>875</v>
      </c>
      <c r="F21" s="37">
        <v>893</v>
      </c>
      <c r="G21" s="37">
        <v>946</v>
      </c>
      <c r="H21" s="37">
        <v>796</v>
      </c>
      <c r="I21" s="37">
        <v>857</v>
      </c>
      <c r="J21" s="37">
        <v>866</v>
      </c>
      <c r="K21" s="37">
        <v>910</v>
      </c>
      <c r="L21" s="37">
        <v>893</v>
      </c>
      <c r="M21" s="37">
        <v>919</v>
      </c>
      <c r="N21" s="37">
        <v>937</v>
      </c>
      <c r="O21" s="37">
        <v>875</v>
      </c>
      <c r="P21" s="37">
        <v>884</v>
      </c>
      <c r="Q21" s="37">
        <v>884</v>
      </c>
      <c r="R21" s="37">
        <v>928</v>
      </c>
      <c r="S21" s="37">
        <v>866</v>
      </c>
      <c r="T21" s="37">
        <v>902</v>
      </c>
      <c r="U21" s="37">
        <v>875</v>
      </c>
      <c r="V21" s="37">
        <v>928</v>
      </c>
      <c r="W21" s="37">
        <v>875</v>
      </c>
      <c r="X21" s="37">
        <v>796</v>
      </c>
      <c r="Y21" s="37">
        <v>1600</v>
      </c>
      <c r="Z21" s="37">
        <v>1582</v>
      </c>
      <c r="AA21" s="37">
        <v>1591</v>
      </c>
      <c r="AB21" s="37">
        <v>1582</v>
      </c>
      <c r="AC21" s="37">
        <v>1662</v>
      </c>
      <c r="AD21" s="37">
        <v>1582</v>
      </c>
      <c r="AE21" s="37">
        <v>1591</v>
      </c>
      <c r="AF21" s="37">
        <v>1680</v>
      </c>
      <c r="AG21" s="38"/>
      <c r="AH21" s="39">
        <f t="shared" si="2"/>
        <v>32431</v>
      </c>
      <c r="AI21" s="3"/>
      <c r="AJ21" s="3"/>
    </row>
    <row r="22" spans="1:39">
      <c r="A22" s="34">
        <v>14</v>
      </c>
      <c r="B22" s="35" t="s">
        <v>23</v>
      </c>
      <c r="C22" s="36">
        <v>928</v>
      </c>
      <c r="D22" s="37">
        <v>981</v>
      </c>
      <c r="E22" s="37">
        <v>910</v>
      </c>
      <c r="F22" s="37">
        <v>893</v>
      </c>
      <c r="G22" s="37">
        <v>964</v>
      </c>
      <c r="H22" s="37">
        <v>964</v>
      </c>
      <c r="I22" s="37">
        <v>884</v>
      </c>
      <c r="J22" s="37">
        <v>910</v>
      </c>
      <c r="K22" s="37">
        <v>902</v>
      </c>
      <c r="L22" s="37">
        <v>902</v>
      </c>
      <c r="M22" s="37">
        <v>946</v>
      </c>
      <c r="N22" s="37">
        <v>955</v>
      </c>
      <c r="O22" s="37">
        <v>928</v>
      </c>
      <c r="P22" s="37">
        <v>910</v>
      </c>
      <c r="Q22" s="37">
        <v>955</v>
      </c>
      <c r="R22" s="37">
        <v>1008</v>
      </c>
      <c r="S22" s="37">
        <v>928</v>
      </c>
      <c r="T22" s="37">
        <v>946</v>
      </c>
      <c r="U22" s="37">
        <v>928</v>
      </c>
      <c r="V22" s="37">
        <v>840</v>
      </c>
      <c r="W22" s="37">
        <v>928</v>
      </c>
      <c r="X22" s="37">
        <v>840</v>
      </c>
      <c r="Y22" s="37">
        <v>1750</v>
      </c>
      <c r="Z22" s="37">
        <v>1600</v>
      </c>
      <c r="AA22" s="37">
        <v>1609</v>
      </c>
      <c r="AB22" s="37">
        <v>1582</v>
      </c>
      <c r="AC22" s="37">
        <v>1662</v>
      </c>
      <c r="AD22" s="37">
        <v>1618</v>
      </c>
      <c r="AE22" s="37">
        <v>1644</v>
      </c>
      <c r="AF22" s="37">
        <v>1741</v>
      </c>
      <c r="AG22" s="38"/>
      <c r="AH22" s="39">
        <f t="shared" si="2"/>
        <v>33556</v>
      </c>
      <c r="AI22" s="3"/>
      <c r="AJ22" s="3"/>
    </row>
    <row r="23" spans="1:39">
      <c r="A23" s="34">
        <v>15</v>
      </c>
      <c r="B23" s="35" t="s">
        <v>24</v>
      </c>
      <c r="C23" s="36">
        <v>866</v>
      </c>
      <c r="D23" s="37">
        <v>902</v>
      </c>
      <c r="E23" s="37">
        <v>884</v>
      </c>
      <c r="F23" s="37">
        <v>849</v>
      </c>
      <c r="G23" s="37">
        <v>902</v>
      </c>
      <c r="H23" s="37">
        <v>804</v>
      </c>
      <c r="I23" s="37">
        <v>884</v>
      </c>
      <c r="J23" s="37">
        <v>884</v>
      </c>
      <c r="K23" s="37">
        <v>813</v>
      </c>
      <c r="L23" s="37">
        <v>875</v>
      </c>
      <c r="M23" s="37">
        <v>840</v>
      </c>
      <c r="N23" s="37">
        <v>875</v>
      </c>
      <c r="O23" s="37">
        <v>875</v>
      </c>
      <c r="P23" s="37">
        <v>866</v>
      </c>
      <c r="Q23" s="37">
        <v>893</v>
      </c>
      <c r="R23" s="37">
        <v>937</v>
      </c>
      <c r="S23" s="37">
        <v>840</v>
      </c>
      <c r="T23" s="37">
        <v>866</v>
      </c>
      <c r="U23" s="37">
        <v>857</v>
      </c>
      <c r="V23" s="37">
        <v>875</v>
      </c>
      <c r="W23" s="37">
        <v>769</v>
      </c>
      <c r="X23" s="37">
        <v>787</v>
      </c>
      <c r="Y23" s="37">
        <v>1591</v>
      </c>
      <c r="Z23" s="37">
        <v>1582</v>
      </c>
      <c r="AA23" s="37">
        <v>1582</v>
      </c>
      <c r="AB23" s="37">
        <v>1591</v>
      </c>
      <c r="AC23" s="37">
        <v>1609</v>
      </c>
      <c r="AD23" s="37">
        <v>1538</v>
      </c>
      <c r="AE23" s="37">
        <v>1591</v>
      </c>
      <c r="AF23" s="37">
        <v>1662</v>
      </c>
      <c r="AG23" s="38"/>
      <c r="AH23" s="39">
        <f t="shared" si="2"/>
        <v>31689</v>
      </c>
      <c r="AI23" s="3"/>
      <c r="AJ23" s="3"/>
    </row>
    <row r="24" spans="1:39">
      <c r="A24" s="34">
        <v>16</v>
      </c>
      <c r="B24" s="35" t="s">
        <v>25</v>
      </c>
      <c r="C24" s="36">
        <v>902</v>
      </c>
      <c r="D24" s="37">
        <v>919</v>
      </c>
      <c r="E24" s="37">
        <v>910</v>
      </c>
      <c r="F24" s="37">
        <v>875</v>
      </c>
      <c r="G24" s="37">
        <v>804</v>
      </c>
      <c r="H24" s="37">
        <v>866</v>
      </c>
      <c r="I24" s="37">
        <v>813</v>
      </c>
      <c r="J24" s="37">
        <v>875</v>
      </c>
      <c r="K24" s="37">
        <v>884</v>
      </c>
      <c r="L24" s="37">
        <v>813</v>
      </c>
      <c r="M24" s="37">
        <v>884</v>
      </c>
      <c r="N24" s="37">
        <v>902</v>
      </c>
      <c r="O24" s="37">
        <v>884</v>
      </c>
      <c r="P24" s="37">
        <v>857</v>
      </c>
      <c r="Q24" s="37">
        <v>928</v>
      </c>
      <c r="R24" s="37">
        <v>919</v>
      </c>
      <c r="S24" s="37">
        <v>884</v>
      </c>
      <c r="T24" s="37">
        <v>875</v>
      </c>
      <c r="U24" s="37">
        <v>902</v>
      </c>
      <c r="V24" s="37">
        <v>875</v>
      </c>
      <c r="W24" s="37">
        <v>902</v>
      </c>
      <c r="X24" s="37">
        <v>840</v>
      </c>
      <c r="Y24" s="37">
        <v>1600</v>
      </c>
      <c r="Z24" s="37">
        <v>1600</v>
      </c>
      <c r="AA24" s="37">
        <v>1600</v>
      </c>
      <c r="AB24" s="37">
        <v>1644</v>
      </c>
      <c r="AC24" s="37">
        <v>1618</v>
      </c>
      <c r="AD24" s="37">
        <v>1556</v>
      </c>
      <c r="AE24" s="37">
        <v>1600</v>
      </c>
      <c r="AF24" s="37">
        <v>1662</v>
      </c>
      <c r="AG24" s="38"/>
      <c r="AH24" s="39">
        <f t="shared" si="2"/>
        <v>32193</v>
      </c>
      <c r="AI24" s="3"/>
      <c r="AJ24" s="3"/>
    </row>
    <row r="25" spans="1:39">
      <c r="A25" s="68">
        <v>17</v>
      </c>
      <c r="B25" s="69" t="s">
        <v>26</v>
      </c>
      <c r="C25" s="40">
        <v>946</v>
      </c>
      <c r="D25" s="37">
        <v>946</v>
      </c>
      <c r="E25" s="40">
        <v>972</v>
      </c>
      <c r="F25" s="40">
        <v>964</v>
      </c>
      <c r="G25" s="40">
        <v>946</v>
      </c>
      <c r="H25" s="40">
        <v>937</v>
      </c>
      <c r="I25" s="40">
        <v>902</v>
      </c>
      <c r="J25" s="40">
        <v>937</v>
      </c>
      <c r="K25" s="37">
        <v>902</v>
      </c>
      <c r="L25" s="40">
        <v>919</v>
      </c>
      <c r="M25" s="40">
        <v>937</v>
      </c>
      <c r="N25" s="40">
        <v>972</v>
      </c>
      <c r="O25" s="40">
        <v>822</v>
      </c>
      <c r="P25" s="40">
        <v>937</v>
      </c>
      <c r="Q25" s="40">
        <v>964</v>
      </c>
      <c r="R25" s="37">
        <v>990</v>
      </c>
      <c r="S25" s="40">
        <v>981</v>
      </c>
      <c r="T25" s="40">
        <v>946</v>
      </c>
      <c r="U25" s="40">
        <v>928</v>
      </c>
      <c r="V25" s="40">
        <v>955</v>
      </c>
      <c r="W25" s="40">
        <v>955</v>
      </c>
      <c r="X25" s="40">
        <v>910</v>
      </c>
      <c r="Y25" s="37">
        <v>1662</v>
      </c>
      <c r="Z25" s="40">
        <v>1662</v>
      </c>
      <c r="AA25" s="40">
        <v>1609</v>
      </c>
      <c r="AB25" s="40">
        <v>1653</v>
      </c>
      <c r="AC25" s="40">
        <v>1662</v>
      </c>
      <c r="AD25" s="40">
        <v>1618</v>
      </c>
      <c r="AE25" s="37">
        <v>1618</v>
      </c>
      <c r="AF25" s="37">
        <v>1733</v>
      </c>
      <c r="AG25" s="38"/>
      <c r="AH25" s="39">
        <f t="shared" si="2"/>
        <v>33885</v>
      </c>
      <c r="AI25" s="3"/>
      <c r="AJ25" s="3"/>
    </row>
    <row r="26" spans="1:39">
      <c r="A26" s="68">
        <v>18</v>
      </c>
      <c r="B26" s="69" t="s">
        <v>27</v>
      </c>
      <c r="C26" s="40">
        <v>990</v>
      </c>
      <c r="D26" s="37">
        <v>972</v>
      </c>
      <c r="E26" s="40">
        <v>999</v>
      </c>
      <c r="F26" s="40">
        <v>972</v>
      </c>
      <c r="G26" s="40">
        <v>990</v>
      </c>
      <c r="H26" s="40">
        <v>999</v>
      </c>
      <c r="I26" s="40">
        <v>1025</v>
      </c>
      <c r="J26" s="40">
        <v>999</v>
      </c>
      <c r="K26" s="37">
        <v>972</v>
      </c>
      <c r="L26" s="40">
        <v>937</v>
      </c>
      <c r="M26" s="40">
        <v>999</v>
      </c>
      <c r="N26" s="40">
        <v>955</v>
      </c>
      <c r="O26" s="40">
        <v>999</v>
      </c>
      <c r="P26" s="40">
        <v>999</v>
      </c>
      <c r="Q26" s="40">
        <v>946</v>
      </c>
      <c r="R26" s="37">
        <v>999</v>
      </c>
      <c r="S26" s="40">
        <v>1017</v>
      </c>
      <c r="T26" s="40">
        <v>981</v>
      </c>
      <c r="U26" s="40">
        <v>999</v>
      </c>
      <c r="V26" s="40">
        <v>999</v>
      </c>
      <c r="W26" s="40">
        <v>981</v>
      </c>
      <c r="X26" s="40">
        <v>955</v>
      </c>
      <c r="Y26" s="37">
        <v>1627</v>
      </c>
      <c r="Z26" s="40">
        <v>1688</v>
      </c>
      <c r="AA26" s="40">
        <v>1582</v>
      </c>
      <c r="AB26" s="40">
        <v>1662</v>
      </c>
      <c r="AC26" s="40">
        <v>1662</v>
      </c>
      <c r="AD26" s="40">
        <v>1662</v>
      </c>
      <c r="AE26" s="37">
        <v>1662</v>
      </c>
      <c r="AF26" s="37">
        <v>1715</v>
      </c>
      <c r="AG26" s="38"/>
      <c r="AH26" s="39">
        <f t="shared" si="2"/>
        <v>34944</v>
      </c>
      <c r="AI26" s="3"/>
      <c r="AJ26" s="3"/>
    </row>
    <row r="27" spans="1:39">
      <c r="A27" s="68">
        <v>19</v>
      </c>
      <c r="B27" s="69" t="s">
        <v>28</v>
      </c>
      <c r="C27" s="40">
        <v>1008</v>
      </c>
      <c r="D27" s="37">
        <v>955</v>
      </c>
      <c r="E27" s="40">
        <v>1061</v>
      </c>
      <c r="F27" s="40">
        <v>919</v>
      </c>
      <c r="G27" s="40">
        <v>990</v>
      </c>
      <c r="H27" s="40">
        <v>1025</v>
      </c>
      <c r="I27" s="40">
        <v>1025</v>
      </c>
      <c r="J27" s="40">
        <v>1034</v>
      </c>
      <c r="K27" s="37">
        <v>955</v>
      </c>
      <c r="L27" s="40">
        <v>981</v>
      </c>
      <c r="M27" s="40">
        <v>1017</v>
      </c>
      <c r="N27" s="40">
        <v>1043</v>
      </c>
      <c r="O27" s="40">
        <v>946</v>
      </c>
      <c r="P27" s="40">
        <v>1008</v>
      </c>
      <c r="Q27" s="40">
        <v>964</v>
      </c>
      <c r="R27" s="37">
        <v>981</v>
      </c>
      <c r="S27" s="40">
        <v>1025</v>
      </c>
      <c r="T27" s="40">
        <v>990</v>
      </c>
      <c r="U27" s="40">
        <v>1008</v>
      </c>
      <c r="V27" s="40">
        <v>972</v>
      </c>
      <c r="W27" s="40">
        <v>1025</v>
      </c>
      <c r="X27" s="40">
        <v>1017</v>
      </c>
      <c r="Y27" s="37">
        <v>1635</v>
      </c>
      <c r="Z27" s="40">
        <v>1627</v>
      </c>
      <c r="AA27" s="40">
        <v>1609</v>
      </c>
      <c r="AB27" s="40">
        <v>1662</v>
      </c>
      <c r="AC27" s="40">
        <v>1582</v>
      </c>
      <c r="AD27" s="40">
        <v>1609</v>
      </c>
      <c r="AE27" s="37">
        <v>1627</v>
      </c>
      <c r="AF27" s="37">
        <v>1715</v>
      </c>
      <c r="AG27" s="38"/>
      <c r="AH27" s="39">
        <f t="shared" si="2"/>
        <v>35015</v>
      </c>
      <c r="AI27" s="3"/>
      <c r="AJ27" s="3"/>
    </row>
    <row r="28" spans="1:39">
      <c r="A28" s="68">
        <v>20</v>
      </c>
      <c r="B28" s="69" t="s">
        <v>29</v>
      </c>
      <c r="C28" s="40">
        <v>1008</v>
      </c>
      <c r="D28" s="37">
        <v>946</v>
      </c>
      <c r="E28" s="40">
        <v>1008</v>
      </c>
      <c r="F28" s="40">
        <v>990</v>
      </c>
      <c r="G28" s="40">
        <v>990</v>
      </c>
      <c r="H28" s="40">
        <v>999</v>
      </c>
      <c r="I28" s="40">
        <v>990</v>
      </c>
      <c r="J28" s="40">
        <v>1008</v>
      </c>
      <c r="K28" s="37">
        <v>955</v>
      </c>
      <c r="L28" s="40">
        <v>972</v>
      </c>
      <c r="M28" s="40">
        <v>999</v>
      </c>
      <c r="N28" s="40">
        <v>981</v>
      </c>
      <c r="O28" s="40">
        <v>1025</v>
      </c>
      <c r="P28" s="40">
        <v>964</v>
      </c>
      <c r="Q28" s="40">
        <v>1025</v>
      </c>
      <c r="R28" s="37">
        <v>919</v>
      </c>
      <c r="S28" s="40">
        <v>893</v>
      </c>
      <c r="T28" s="40">
        <v>972</v>
      </c>
      <c r="U28" s="40">
        <v>990</v>
      </c>
      <c r="V28" s="40">
        <v>1008</v>
      </c>
      <c r="W28" s="40">
        <v>972</v>
      </c>
      <c r="X28" s="40">
        <v>937</v>
      </c>
      <c r="Y28" s="37">
        <v>1618</v>
      </c>
      <c r="Z28" s="40">
        <v>1644</v>
      </c>
      <c r="AA28" s="40">
        <v>1627</v>
      </c>
      <c r="AB28" s="40">
        <v>1671</v>
      </c>
      <c r="AC28" s="40">
        <v>1618</v>
      </c>
      <c r="AD28" s="40">
        <v>1565</v>
      </c>
      <c r="AE28" s="37">
        <v>1609</v>
      </c>
      <c r="AF28" s="37">
        <v>1680</v>
      </c>
      <c r="AG28" s="38"/>
      <c r="AH28" s="39">
        <f t="shared" si="2"/>
        <v>34583</v>
      </c>
      <c r="AI28" s="3"/>
      <c r="AJ28" s="3"/>
    </row>
    <row r="29" spans="1:39">
      <c r="A29" s="68">
        <v>21</v>
      </c>
      <c r="B29" s="69" t="s">
        <v>30</v>
      </c>
      <c r="C29" s="40">
        <v>1034</v>
      </c>
      <c r="D29" s="37">
        <v>937</v>
      </c>
      <c r="E29" s="40">
        <v>1025</v>
      </c>
      <c r="F29" s="40">
        <v>1008</v>
      </c>
      <c r="G29" s="40">
        <v>999</v>
      </c>
      <c r="H29" s="40">
        <v>1034</v>
      </c>
      <c r="I29" s="40">
        <v>1008</v>
      </c>
      <c r="J29" s="40">
        <v>1008</v>
      </c>
      <c r="K29" s="37">
        <v>937</v>
      </c>
      <c r="L29" s="40">
        <v>902</v>
      </c>
      <c r="M29" s="40">
        <v>999</v>
      </c>
      <c r="N29" s="40">
        <v>955</v>
      </c>
      <c r="O29" s="40">
        <v>990</v>
      </c>
      <c r="P29" s="40">
        <v>981</v>
      </c>
      <c r="Q29" s="40">
        <v>1017</v>
      </c>
      <c r="R29" s="37">
        <v>981</v>
      </c>
      <c r="S29" s="40">
        <v>1008</v>
      </c>
      <c r="T29" s="40">
        <v>1017</v>
      </c>
      <c r="U29" s="40">
        <v>964</v>
      </c>
      <c r="V29" s="40">
        <v>964</v>
      </c>
      <c r="W29" s="40">
        <v>964</v>
      </c>
      <c r="X29" s="40">
        <v>946</v>
      </c>
      <c r="Y29" s="37">
        <v>1600</v>
      </c>
      <c r="Z29" s="40">
        <v>1635</v>
      </c>
      <c r="AA29" s="40">
        <v>1653</v>
      </c>
      <c r="AB29" s="40">
        <v>1635</v>
      </c>
      <c r="AC29" s="40">
        <v>1573</v>
      </c>
      <c r="AD29" s="40">
        <v>1538</v>
      </c>
      <c r="AE29" s="37">
        <v>1600</v>
      </c>
      <c r="AF29" s="37">
        <v>1609</v>
      </c>
      <c r="AG29" s="38"/>
      <c r="AH29" s="39">
        <f t="shared" si="2"/>
        <v>34521</v>
      </c>
      <c r="AI29" s="3"/>
      <c r="AJ29" s="3"/>
    </row>
    <row r="30" spans="1:39">
      <c r="A30" s="68">
        <v>22</v>
      </c>
      <c r="B30" s="69" t="s">
        <v>31</v>
      </c>
      <c r="C30" s="40">
        <v>999</v>
      </c>
      <c r="D30" s="37">
        <v>964</v>
      </c>
      <c r="E30" s="40">
        <v>910</v>
      </c>
      <c r="F30" s="40">
        <v>990</v>
      </c>
      <c r="G30" s="40">
        <v>990</v>
      </c>
      <c r="H30" s="40">
        <v>999</v>
      </c>
      <c r="I30" s="40">
        <v>1008</v>
      </c>
      <c r="J30" s="40">
        <v>981</v>
      </c>
      <c r="K30" s="37">
        <v>928</v>
      </c>
      <c r="L30" s="40">
        <v>1025</v>
      </c>
      <c r="M30" s="40">
        <v>928</v>
      </c>
      <c r="N30" s="40">
        <v>955</v>
      </c>
      <c r="O30" s="40">
        <v>1008</v>
      </c>
      <c r="P30" s="40">
        <v>1017</v>
      </c>
      <c r="Q30" s="40">
        <v>1034</v>
      </c>
      <c r="R30" s="37">
        <v>964</v>
      </c>
      <c r="S30" s="40">
        <v>981</v>
      </c>
      <c r="T30" s="40">
        <v>937</v>
      </c>
      <c r="U30" s="40">
        <v>955</v>
      </c>
      <c r="V30" s="40">
        <v>937</v>
      </c>
      <c r="W30" s="40">
        <v>964</v>
      </c>
      <c r="X30" s="40">
        <v>919</v>
      </c>
      <c r="Y30" s="37">
        <v>1591</v>
      </c>
      <c r="Z30" s="40">
        <v>1653</v>
      </c>
      <c r="AA30" s="40">
        <v>1688</v>
      </c>
      <c r="AB30" s="40">
        <v>1697</v>
      </c>
      <c r="AC30" s="40">
        <v>1627</v>
      </c>
      <c r="AD30" s="40">
        <v>1609</v>
      </c>
      <c r="AE30" s="37">
        <v>1609</v>
      </c>
      <c r="AF30" s="37">
        <v>1715</v>
      </c>
      <c r="AG30" s="38"/>
      <c r="AH30" s="39">
        <f t="shared" si="2"/>
        <v>34582</v>
      </c>
      <c r="AI30" s="3"/>
      <c r="AJ30" s="3"/>
    </row>
    <row r="31" spans="1:39">
      <c r="A31" s="68">
        <v>23</v>
      </c>
      <c r="B31" s="69" t="s">
        <v>32</v>
      </c>
      <c r="C31" s="40">
        <v>902</v>
      </c>
      <c r="D31" s="37">
        <v>928</v>
      </c>
      <c r="E31" s="40">
        <v>964</v>
      </c>
      <c r="F31" s="40">
        <v>946</v>
      </c>
      <c r="G31" s="40">
        <v>955</v>
      </c>
      <c r="H31" s="40">
        <v>955</v>
      </c>
      <c r="I31" s="40">
        <v>1025</v>
      </c>
      <c r="J31" s="40">
        <v>937</v>
      </c>
      <c r="K31" s="37">
        <v>910</v>
      </c>
      <c r="L31" s="40">
        <v>964</v>
      </c>
      <c r="M31" s="40">
        <v>902</v>
      </c>
      <c r="N31" s="40">
        <v>928</v>
      </c>
      <c r="O31" s="40">
        <v>972</v>
      </c>
      <c r="P31" s="40">
        <v>1017</v>
      </c>
      <c r="Q31" s="40">
        <v>981</v>
      </c>
      <c r="R31" s="37">
        <v>928</v>
      </c>
      <c r="S31" s="40">
        <v>910</v>
      </c>
      <c r="T31" s="40">
        <v>928</v>
      </c>
      <c r="U31" s="40">
        <v>902</v>
      </c>
      <c r="V31" s="40">
        <v>964</v>
      </c>
      <c r="W31" s="40">
        <v>910</v>
      </c>
      <c r="X31" s="40">
        <v>866</v>
      </c>
      <c r="Y31" s="37">
        <v>1618</v>
      </c>
      <c r="Z31" s="40">
        <v>1582</v>
      </c>
      <c r="AA31" s="40">
        <v>1627</v>
      </c>
      <c r="AB31" s="40">
        <v>1582</v>
      </c>
      <c r="AC31" s="40">
        <v>1538</v>
      </c>
      <c r="AD31" s="40">
        <v>1565</v>
      </c>
      <c r="AE31" s="37">
        <v>1609</v>
      </c>
      <c r="AF31" s="37">
        <v>1653</v>
      </c>
      <c r="AG31" s="38"/>
      <c r="AH31" s="39">
        <f t="shared" si="2"/>
        <v>33468</v>
      </c>
      <c r="AI31" s="3"/>
      <c r="AJ31" s="3"/>
    </row>
    <row r="32" spans="1:39">
      <c r="A32" s="68">
        <v>24</v>
      </c>
      <c r="B32" s="69" t="s">
        <v>33</v>
      </c>
      <c r="C32" s="40">
        <v>964</v>
      </c>
      <c r="D32" s="37">
        <v>866</v>
      </c>
      <c r="E32" s="40">
        <v>1025</v>
      </c>
      <c r="F32" s="40">
        <v>919</v>
      </c>
      <c r="G32" s="40">
        <v>981</v>
      </c>
      <c r="H32" s="40">
        <v>1025</v>
      </c>
      <c r="I32" s="40">
        <v>990</v>
      </c>
      <c r="J32" s="40">
        <v>893</v>
      </c>
      <c r="K32" s="37">
        <v>990</v>
      </c>
      <c r="L32" s="40">
        <v>990</v>
      </c>
      <c r="M32" s="40">
        <v>999</v>
      </c>
      <c r="N32" s="40">
        <v>955</v>
      </c>
      <c r="O32" s="40">
        <v>990</v>
      </c>
      <c r="P32" s="40">
        <v>999</v>
      </c>
      <c r="Q32" s="40">
        <v>1008</v>
      </c>
      <c r="R32" s="37">
        <v>955</v>
      </c>
      <c r="S32" s="40">
        <v>972</v>
      </c>
      <c r="T32" s="40">
        <v>955</v>
      </c>
      <c r="U32" s="40">
        <v>919</v>
      </c>
      <c r="V32" s="40">
        <v>928</v>
      </c>
      <c r="W32" s="40">
        <v>946</v>
      </c>
      <c r="X32" s="40">
        <v>866</v>
      </c>
      <c r="Y32" s="37">
        <v>1582</v>
      </c>
      <c r="Z32" s="40">
        <v>1591</v>
      </c>
      <c r="AA32" s="40">
        <v>1635</v>
      </c>
      <c r="AB32" s="40">
        <v>1635</v>
      </c>
      <c r="AC32" s="40">
        <v>1520</v>
      </c>
      <c r="AD32" s="40">
        <v>1591</v>
      </c>
      <c r="AE32" s="37">
        <v>1591</v>
      </c>
      <c r="AF32" s="37">
        <v>1662</v>
      </c>
      <c r="AG32" s="38"/>
      <c r="AH32" s="39">
        <f t="shared" si="2"/>
        <v>33942</v>
      </c>
      <c r="AI32" s="3"/>
      <c r="AJ32" s="3"/>
      <c r="AM32" s="70"/>
    </row>
    <row r="33" spans="1:37">
      <c r="A33" s="68">
        <v>25</v>
      </c>
      <c r="B33" s="69" t="s">
        <v>34</v>
      </c>
      <c r="C33" s="40">
        <v>981</v>
      </c>
      <c r="D33" s="37">
        <v>928</v>
      </c>
      <c r="E33" s="40">
        <v>1025</v>
      </c>
      <c r="F33" s="40">
        <v>999</v>
      </c>
      <c r="G33" s="40">
        <v>964</v>
      </c>
      <c r="H33" s="40">
        <v>981</v>
      </c>
      <c r="I33" s="40">
        <v>1008</v>
      </c>
      <c r="J33" s="40">
        <v>972</v>
      </c>
      <c r="K33" s="37">
        <v>910</v>
      </c>
      <c r="L33" s="40">
        <v>955</v>
      </c>
      <c r="M33" s="40">
        <v>955</v>
      </c>
      <c r="N33" s="40">
        <v>964</v>
      </c>
      <c r="O33" s="40">
        <v>990</v>
      </c>
      <c r="P33" s="40">
        <v>955</v>
      </c>
      <c r="Q33" s="40">
        <v>1025</v>
      </c>
      <c r="R33" s="37">
        <v>813</v>
      </c>
      <c r="S33" s="40">
        <v>937</v>
      </c>
      <c r="T33" s="40">
        <v>946</v>
      </c>
      <c r="U33" s="40">
        <v>919</v>
      </c>
      <c r="V33" s="40">
        <v>910</v>
      </c>
      <c r="W33" s="40">
        <v>937</v>
      </c>
      <c r="X33" s="40">
        <v>822</v>
      </c>
      <c r="Y33" s="37">
        <v>1627</v>
      </c>
      <c r="Z33" s="40">
        <v>1618</v>
      </c>
      <c r="AA33" s="40">
        <v>1591</v>
      </c>
      <c r="AB33" s="40">
        <v>1662</v>
      </c>
      <c r="AC33" s="40">
        <v>1618</v>
      </c>
      <c r="AD33" s="40">
        <v>1627</v>
      </c>
      <c r="AE33" s="37">
        <v>1591</v>
      </c>
      <c r="AF33" s="37">
        <v>1706</v>
      </c>
      <c r="AG33" s="38"/>
      <c r="AH33" s="39">
        <f t="shared" si="2"/>
        <v>33936</v>
      </c>
      <c r="AI33" s="3"/>
      <c r="AJ33" s="3"/>
    </row>
    <row r="34" spans="1:37">
      <c r="A34" s="68">
        <v>26</v>
      </c>
      <c r="B34" s="69" t="s">
        <v>35</v>
      </c>
      <c r="C34" s="40">
        <v>981</v>
      </c>
      <c r="D34" s="37">
        <v>946</v>
      </c>
      <c r="E34" s="40">
        <v>1017</v>
      </c>
      <c r="F34" s="40">
        <v>1008</v>
      </c>
      <c r="G34" s="40">
        <v>999</v>
      </c>
      <c r="H34" s="40">
        <v>990</v>
      </c>
      <c r="I34" s="40">
        <v>1008</v>
      </c>
      <c r="J34" s="40">
        <v>981</v>
      </c>
      <c r="K34" s="37">
        <v>937</v>
      </c>
      <c r="L34" s="40">
        <v>1017</v>
      </c>
      <c r="M34" s="40">
        <v>946</v>
      </c>
      <c r="N34" s="40">
        <v>1025</v>
      </c>
      <c r="O34" s="40">
        <v>972</v>
      </c>
      <c r="P34" s="40">
        <v>955</v>
      </c>
      <c r="Q34" s="40">
        <v>1034</v>
      </c>
      <c r="R34" s="37">
        <v>972</v>
      </c>
      <c r="S34" s="40">
        <v>990</v>
      </c>
      <c r="T34" s="40">
        <v>919</v>
      </c>
      <c r="U34" s="40">
        <v>902</v>
      </c>
      <c r="V34" s="40">
        <v>990</v>
      </c>
      <c r="W34" s="40">
        <v>981</v>
      </c>
      <c r="X34" s="40">
        <v>866</v>
      </c>
      <c r="Y34" s="37">
        <v>1565</v>
      </c>
      <c r="Z34" s="40">
        <v>1671</v>
      </c>
      <c r="AA34" s="40">
        <v>1715</v>
      </c>
      <c r="AB34" s="40">
        <v>1644</v>
      </c>
      <c r="AC34" s="40">
        <v>1573</v>
      </c>
      <c r="AD34" s="40">
        <v>1627</v>
      </c>
      <c r="AE34" s="37">
        <v>1653</v>
      </c>
      <c r="AF34" s="37">
        <v>1671</v>
      </c>
      <c r="AG34" s="38"/>
      <c r="AH34" s="39">
        <f t="shared" si="2"/>
        <v>34555</v>
      </c>
      <c r="AI34" s="3"/>
      <c r="AJ34" s="3"/>
    </row>
    <row r="35" spans="1:37">
      <c r="A35" s="68">
        <v>27</v>
      </c>
      <c r="B35" s="69" t="s">
        <v>36</v>
      </c>
      <c r="C35" s="40">
        <v>972</v>
      </c>
      <c r="D35" s="37">
        <v>831</v>
      </c>
      <c r="E35" s="40">
        <v>964</v>
      </c>
      <c r="F35" s="40">
        <v>946</v>
      </c>
      <c r="G35" s="40">
        <v>955</v>
      </c>
      <c r="H35" s="40">
        <v>981</v>
      </c>
      <c r="I35" s="40">
        <v>990</v>
      </c>
      <c r="J35" s="40">
        <v>999</v>
      </c>
      <c r="K35" s="37">
        <v>822</v>
      </c>
      <c r="L35" s="40">
        <v>884</v>
      </c>
      <c r="M35" s="40">
        <v>928</v>
      </c>
      <c r="N35" s="40">
        <v>972</v>
      </c>
      <c r="O35" s="40">
        <v>955</v>
      </c>
      <c r="P35" s="40">
        <v>946</v>
      </c>
      <c r="Q35" s="40">
        <v>1043</v>
      </c>
      <c r="R35" s="37">
        <v>866</v>
      </c>
      <c r="S35" s="40">
        <v>919</v>
      </c>
      <c r="T35" s="40">
        <v>910</v>
      </c>
      <c r="U35" s="40">
        <v>857</v>
      </c>
      <c r="V35" s="40">
        <v>981</v>
      </c>
      <c r="W35" s="40">
        <v>955</v>
      </c>
      <c r="X35" s="40">
        <v>689</v>
      </c>
      <c r="Y35" s="37">
        <v>1627</v>
      </c>
      <c r="Z35" s="40">
        <v>1644</v>
      </c>
      <c r="AA35" s="40">
        <v>1644</v>
      </c>
      <c r="AB35" s="40">
        <v>1635</v>
      </c>
      <c r="AC35" s="40">
        <v>1529</v>
      </c>
      <c r="AD35" s="40">
        <v>1582</v>
      </c>
      <c r="AE35" s="37">
        <v>1627</v>
      </c>
      <c r="AF35" s="37">
        <v>1662</v>
      </c>
      <c r="AG35" s="38"/>
      <c r="AH35" s="39">
        <f t="shared" si="2"/>
        <v>33315</v>
      </c>
      <c r="AI35" s="3"/>
      <c r="AJ35" s="3"/>
    </row>
    <row r="36" spans="1:37">
      <c r="A36" s="68">
        <v>28</v>
      </c>
      <c r="B36" s="69" t="s">
        <v>37</v>
      </c>
      <c r="C36" s="40">
        <v>999</v>
      </c>
      <c r="D36" s="37">
        <v>928</v>
      </c>
      <c r="E36" s="40">
        <v>1034</v>
      </c>
      <c r="F36" s="40">
        <v>981</v>
      </c>
      <c r="G36" s="40">
        <v>928</v>
      </c>
      <c r="H36" s="40">
        <v>1008</v>
      </c>
      <c r="I36" s="40">
        <v>1008</v>
      </c>
      <c r="J36" s="40">
        <v>972</v>
      </c>
      <c r="K36" s="37">
        <v>840</v>
      </c>
      <c r="L36" s="40">
        <v>964</v>
      </c>
      <c r="M36" s="40">
        <v>937</v>
      </c>
      <c r="N36" s="40">
        <v>928</v>
      </c>
      <c r="O36" s="40">
        <v>972</v>
      </c>
      <c r="P36" s="40">
        <v>955</v>
      </c>
      <c r="Q36" s="40">
        <v>981</v>
      </c>
      <c r="R36" s="37">
        <v>910</v>
      </c>
      <c r="S36" s="40">
        <v>1008</v>
      </c>
      <c r="T36" s="40">
        <v>937</v>
      </c>
      <c r="U36" s="40">
        <v>884</v>
      </c>
      <c r="V36" s="40">
        <v>919</v>
      </c>
      <c r="W36" s="40">
        <v>937</v>
      </c>
      <c r="X36" s="40">
        <v>840</v>
      </c>
      <c r="Y36" s="37">
        <v>1688</v>
      </c>
      <c r="Z36" s="40">
        <v>1715</v>
      </c>
      <c r="AA36" s="40">
        <v>1706</v>
      </c>
      <c r="AB36" s="40">
        <v>1724</v>
      </c>
      <c r="AC36" s="40">
        <v>1618</v>
      </c>
      <c r="AD36" s="40">
        <v>1618</v>
      </c>
      <c r="AE36" s="37">
        <v>1635</v>
      </c>
      <c r="AF36" s="37">
        <v>1662</v>
      </c>
      <c r="AG36" s="38"/>
      <c r="AH36" s="39">
        <f t="shared" si="2"/>
        <v>34236</v>
      </c>
      <c r="AI36" s="3"/>
      <c r="AJ36" s="3"/>
    </row>
    <row r="37" spans="1:37">
      <c r="A37" s="68">
        <v>29</v>
      </c>
      <c r="B37" s="69" t="s">
        <v>38</v>
      </c>
      <c r="C37" s="40">
        <v>946</v>
      </c>
      <c r="D37" s="37">
        <v>981</v>
      </c>
      <c r="E37" s="40">
        <v>946</v>
      </c>
      <c r="F37" s="40">
        <v>1034</v>
      </c>
      <c r="G37" s="40">
        <v>1017</v>
      </c>
      <c r="H37" s="40">
        <v>1008</v>
      </c>
      <c r="I37" s="40">
        <v>1008</v>
      </c>
      <c r="J37" s="40">
        <v>1008</v>
      </c>
      <c r="K37" s="37">
        <v>946</v>
      </c>
      <c r="L37" s="40">
        <v>999</v>
      </c>
      <c r="M37" s="40">
        <v>990</v>
      </c>
      <c r="N37" s="40">
        <v>964</v>
      </c>
      <c r="O37" s="40">
        <v>1008</v>
      </c>
      <c r="P37" s="40">
        <v>1008</v>
      </c>
      <c r="Q37" s="40">
        <v>928</v>
      </c>
      <c r="R37" s="37">
        <v>910</v>
      </c>
      <c r="S37" s="40">
        <v>972</v>
      </c>
      <c r="T37" s="40">
        <v>946</v>
      </c>
      <c r="U37" s="40">
        <v>937</v>
      </c>
      <c r="V37" s="40">
        <v>919</v>
      </c>
      <c r="W37" s="40">
        <v>972</v>
      </c>
      <c r="X37" s="40">
        <v>875</v>
      </c>
      <c r="Y37" s="37">
        <v>1627</v>
      </c>
      <c r="Z37" s="40">
        <v>1697</v>
      </c>
      <c r="AA37" s="40">
        <v>1662</v>
      </c>
      <c r="AB37" s="40">
        <v>1697</v>
      </c>
      <c r="AC37" s="40">
        <v>1600</v>
      </c>
      <c r="AD37" s="40">
        <v>1609</v>
      </c>
      <c r="AE37" s="37">
        <v>1609</v>
      </c>
      <c r="AF37" s="37">
        <v>1653</v>
      </c>
      <c r="AG37" s="38"/>
      <c r="AH37" s="39">
        <f t="shared" si="2"/>
        <v>34476</v>
      </c>
      <c r="AI37" s="3"/>
      <c r="AJ37" s="3"/>
    </row>
    <row r="38" spans="1:37">
      <c r="A38" s="68">
        <v>30</v>
      </c>
      <c r="B38" s="69" t="s">
        <v>39</v>
      </c>
      <c r="C38" s="40">
        <v>946</v>
      </c>
      <c r="D38" s="37">
        <v>955</v>
      </c>
      <c r="E38" s="40">
        <v>1025</v>
      </c>
      <c r="F38" s="40">
        <v>1025</v>
      </c>
      <c r="G38" s="40">
        <v>1017</v>
      </c>
      <c r="H38" s="40">
        <v>1017</v>
      </c>
      <c r="I38" s="40">
        <v>946</v>
      </c>
      <c r="J38" s="40">
        <v>1034</v>
      </c>
      <c r="K38" s="37">
        <v>822</v>
      </c>
      <c r="L38" s="40">
        <v>946</v>
      </c>
      <c r="M38" s="40">
        <v>1034</v>
      </c>
      <c r="N38" s="40">
        <v>1034</v>
      </c>
      <c r="O38" s="40">
        <v>1034</v>
      </c>
      <c r="P38" s="40">
        <v>1043</v>
      </c>
      <c r="Q38" s="40">
        <v>1008</v>
      </c>
      <c r="R38" s="37">
        <v>990</v>
      </c>
      <c r="S38" s="40">
        <v>1017</v>
      </c>
      <c r="T38" s="40">
        <v>964</v>
      </c>
      <c r="U38" s="40">
        <v>946</v>
      </c>
      <c r="V38" s="40">
        <v>972</v>
      </c>
      <c r="W38" s="40">
        <v>946</v>
      </c>
      <c r="X38" s="40">
        <v>902</v>
      </c>
      <c r="Y38" s="37">
        <v>1680</v>
      </c>
      <c r="Z38" s="40">
        <v>1733</v>
      </c>
      <c r="AA38" s="40">
        <v>1671</v>
      </c>
      <c r="AB38" s="40">
        <v>1706</v>
      </c>
      <c r="AC38" s="40">
        <v>1706</v>
      </c>
      <c r="AD38" s="40">
        <v>1635</v>
      </c>
      <c r="AE38" s="37">
        <v>1653</v>
      </c>
      <c r="AF38" s="37">
        <v>1671</v>
      </c>
      <c r="AG38" s="38"/>
      <c r="AH38" s="39">
        <f t="shared" si="2"/>
        <v>35078</v>
      </c>
      <c r="AI38" s="3"/>
      <c r="AJ38" s="3"/>
    </row>
    <row r="39" spans="1:37">
      <c r="A39" s="68">
        <v>31</v>
      </c>
      <c r="B39" s="69" t="s">
        <v>40</v>
      </c>
      <c r="C39" s="40">
        <v>1017</v>
      </c>
      <c r="D39" s="37">
        <v>946</v>
      </c>
      <c r="E39" s="40">
        <v>1034</v>
      </c>
      <c r="F39" s="40">
        <v>1008</v>
      </c>
      <c r="G39" s="40">
        <v>1052</v>
      </c>
      <c r="H39" s="40">
        <v>1043</v>
      </c>
      <c r="I39" s="40">
        <v>955</v>
      </c>
      <c r="J39" s="40">
        <v>990</v>
      </c>
      <c r="K39" s="37">
        <v>902</v>
      </c>
      <c r="L39" s="40">
        <v>1043</v>
      </c>
      <c r="M39" s="40">
        <v>990</v>
      </c>
      <c r="N39" s="40">
        <v>1052</v>
      </c>
      <c r="O39" s="40">
        <v>1034</v>
      </c>
      <c r="P39" s="40">
        <v>1025</v>
      </c>
      <c r="Q39" s="40">
        <v>990</v>
      </c>
      <c r="R39" s="37">
        <v>981</v>
      </c>
      <c r="S39" s="40">
        <v>1052</v>
      </c>
      <c r="T39" s="40">
        <v>990</v>
      </c>
      <c r="U39" s="40">
        <v>1017</v>
      </c>
      <c r="V39" s="40">
        <v>972</v>
      </c>
      <c r="W39" s="40">
        <v>1008</v>
      </c>
      <c r="X39" s="40">
        <v>893</v>
      </c>
      <c r="Y39" s="37">
        <v>1653</v>
      </c>
      <c r="Z39" s="40">
        <v>1671</v>
      </c>
      <c r="AA39" s="40">
        <v>1520</v>
      </c>
      <c r="AB39" s="40">
        <v>1653</v>
      </c>
      <c r="AC39" s="40">
        <v>1609</v>
      </c>
      <c r="AD39" s="40">
        <v>1573</v>
      </c>
      <c r="AE39" s="37">
        <v>1565</v>
      </c>
      <c r="AF39" s="37">
        <v>1627</v>
      </c>
      <c r="AG39" s="38"/>
      <c r="AH39" s="39">
        <f t="shared" si="2"/>
        <v>34865</v>
      </c>
      <c r="AI39" s="3"/>
      <c r="AJ39" s="3"/>
    </row>
    <row r="40" spans="1:37">
      <c r="A40" s="68">
        <v>32</v>
      </c>
      <c r="B40" s="69" t="s">
        <v>41</v>
      </c>
      <c r="C40" s="40">
        <v>1017</v>
      </c>
      <c r="D40" s="37">
        <v>990</v>
      </c>
      <c r="E40" s="40">
        <v>1017</v>
      </c>
      <c r="F40" s="40">
        <v>1043</v>
      </c>
      <c r="G40" s="40">
        <v>1052</v>
      </c>
      <c r="H40" s="40">
        <v>1070</v>
      </c>
      <c r="I40" s="40">
        <v>990</v>
      </c>
      <c r="J40" s="40">
        <v>1043</v>
      </c>
      <c r="K40" s="37">
        <v>919</v>
      </c>
      <c r="L40" s="40">
        <v>1052</v>
      </c>
      <c r="M40" s="40">
        <v>990</v>
      </c>
      <c r="N40" s="40">
        <v>1043</v>
      </c>
      <c r="O40" s="40">
        <v>999</v>
      </c>
      <c r="P40" s="40">
        <v>990</v>
      </c>
      <c r="Q40" s="40">
        <v>1078</v>
      </c>
      <c r="R40" s="37">
        <v>972</v>
      </c>
      <c r="S40" s="40">
        <v>1008</v>
      </c>
      <c r="T40" s="40">
        <v>972</v>
      </c>
      <c r="U40" s="40">
        <v>990</v>
      </c>
      <c r="V40" s="40">
        <v>981</v>
      </c>
      <c r="W40" s="40">
        <v>937</v>
      </c>
      <c r="X40" s="40">
        <v>1025</v>
      </c>
      <c r="Y40" s="37">
        <v>1627</v>
      </c>
      <c r="Z40" s="40">
        <v>1688</v>
      </c>
      <c r="AA40" s="40">
        <v>1644</v>
      </c>
      <c r="AB40" s="40">
        <v>1653</v>
      </c>
      <c r="AC40" s="40">
        <v>1644</v>
      </c>
      <c r="AD40" s="40">
        <v>1565</v>
      </c>
      <c r="AE40" s="37">
        <v>1627</v>
      </c>
      <c r="AF40" s="37">
        <v>1635</v>
      </c>
      <c r="AG40" s="38"/>
      <c r="AH40" s="39">
        <f t="shared" si="2"/>
        <v>35261</v>
      </c>
      <c r="AI40" s="3"/>
      <c r="AJ40" s="3"/>
    </row>
    <row r="41" spans="1:37">
      <c r="A41" s="68">
        <v>33</v>
      </c>
      <c r="B41" s="69" t="s">
        <v>42</v>
      </c>
      <c r="C41" s="40">
        <v>1008</v>
      </c>
      <c r="D41" s="37">
        <v>999</v>
      </c>
      <c r="E41" s="40">
        <v>1017</v>
      </c>
      <c r="F41" s="40">
        <v>1070</v>
      </c>
      <c r="G41" s="40">
        <v>1070</v>
      </c>
      <c r="H41" s="40">
        <v>1034</v>
      </c>
      <c r="I41" s="40">
        <v>990</v>
      </c>
      <c r="J41" s="40">
        <v>1034</v>
      </c>
      <c r="K41" s="37">
        <v>902</v>
      </c>
      <c r="L41" s="40">
        <v>1008</v>
      </c>
      <c r="M41" s="40">
        <v>981</v>
      </c>
      <c r="N41" s="40">
        <v>1034</v>
      </c>
      <c r="O41" s="40">
        <v>1070</v>
      </c>
      <c r="P41" s="40">
        <v>1008</v>
      </c>
      <c r="Q41" s="40">
        <v>1052</v>
      </c>
      <c r="R41" s="37">
        <v>981</v>
      </c>
      <c r="S41" s="40">
        <v>1017</v>
      </c>
      <c r="T41" s="40">
        <v>972</v>
      </c>
      <c r="U41" s="40">
        <v>1017</v>
      </c>
      <c r="V41" s="40">
        <v>1034</v>
      </c>
      <c r="W41" s="40">
        <v>1052</v>
      </c>
      <c r="X41" s="40">
        <v>1361</v>
      </c>
      <c r="Y41" s="37">
        <v>1644</v>
      </c>
      <c r="Z41" s="40">
        <v>1680</v>
      </c>
      <c r="AA41" s="40">
        <v>1680</v>
      </c>
      <c r="AB41" s="40">
        <v>1680</v>
      </c>
      <c r="AC41" s="40">
        <v>1662</v>
      </c>
      <c r="AD41" s="40">
        <v>1609</v>
      </c>
      <c r="AE41" s="37">
        <v>1644</v>
      </c>
      <c r="AF41" s="37">
        <v>1591</v>
      </c>
      <c r="AG41" s="38"/>
      <c r="AH41" s="39">
        <f t="shared" si="2"/>
        <v>35901</v>
      </c>
      <c r="AI41" s="3"/>
      <c r="AJ41" s="3"/>
    </row>
    <row r="42" spans="1:37">
      <c r="A42" s="68">
        <v>34</v>
      </c>
      <c r="B42" s="69" t="s">
        <v>43</v>
      </c>
      <c r="C42" s="40">
        <v>964</v>
      </c>
      <c r="D42" s="37">
        <v>1017</v>
      </c>
      <c r="E42" s="40">
        <v>999</v>
      </c>
      <c r="F42" s="40">
        <v>1034</v>
      </c>
      <c r="G42" s="40">
        <v>1061</v>
      </c>
      <c r="H42" s="40">
        <v>1034</v>
      </c>
      <c r="I42" s="40">
        <v>1043</v>
      </c>
      <c r="J42" s="40">
        <v>990</v>
      </c>
      <c r="K42" s="37">
        <v>875</v>
      </c>
      <c r="L42" s="40">
        <v>1087</v>
      </c>
      <c r="M42" s="40">
        <v>1017</v>
      </c>
      <c r="N42" s="40">
        <v>1061</v>
      </c>
      <c r="O42" s="40">
        <v>1025</v>
      </c>
      <c r="P42" s="40">
        <v>990</v>
      </c>
      <c r="Q42" s="40">
        <v>1017</v>
      </c>
      <c r="R42" s="37">
        <v>1008</v>
      </c>
      <c r="S42" s="40">
        <v>1034</v>
      </c>
      <c r="T42" s="40">
        <v>1008</v>
      </c>
      <c r="U42" s="40">
        <v>972</v>
      </c>
      <c r="V42" s="40">
        <v>1025</v>
      </c>
      <c r="W42" s="40">
        <v>1052</v>
      </c>
      <c r="X42" s="40">
        <v>1573</v>
      </c>
      <c r="Y42" s="37">
        <v>1644</v>
      </c>
      <c r="Z42" s="40">
        <v>1706</v>
      </c>
      <c r="AA42" s="40">
        <v>1697</v>
      </c>
      <c r="AB42" s="40">
        <v>1688</v>
      </c>
      <c r="AC42" s="40">
        <v>1680</v>
      </c>
      <c r="AD42" s="40">
        <v>1618</v>
      </c>
      <c r="AE42" s="37">
        <v>1644</v>
      </c>
      <c r="AF42" s="37">
        <v>1724</v>
      </c>
      <c r="AG42" s="38"/>
      <c r="AH42" s="39">
        <f t="shared" si="2"/>
        <v>36287</v>
      </c>
      <c r="AI42" s="3"/>
      <c r="AJ42" s="3"/>
    </row>
    <row r="43" spans="1:37">
      <c r="A43" s="68">
        <v>35</v>
      </c>
      <c r="B43" s="69" t="s">
        <v>44</v>
      </c>
      <c r="C43" s="40">
        <v>955</v>
      </c>
      <c r="D43" s="37">
        <v>990</v>
      </c>
      <c r="E43" s="40">
        <v>990</v>
      </c>
      <c r="F43" s="40">
        <v>1008</v>
      </c>
      <c r="G43" s="40">
        <v>1008</v>
      </c>
      <c r="H43" s="40">
        <v>1025</v>
      </c>
      <c r="I43" s="40">
        <v>999</v>
      </c>
      <c r="J43" s="40">
        <v>1008</v>
      </c>
      <c r="K43" s="37">
        <v>902</v>
      </c>
      <c r="L43" s="40">
        <v>1034</v>
      </c>
      <c r="M43" s="40">
        <v>981</v>
      </c>
      <c r="N43" s="40">
        <v>990</v>
      </c>
      <c r="O43" s="40">
        <v>981</v>
      </c>
      <c r="P43" s="40">
        <v>981</v>
      </c>
      <c r="Q43" s="40">
        <v>1017</v>
      </c>
      <c r="R43" s="37">
        <v>937</v>
      </c>
      <c r="S43" s="40">
        <v>1034</v>
      </c>
      <c r="T43" s="40">
        <v>928</v>
      </c>
      <c r="U43" s="40">
        <v>964</v>
      </c>
      <c r="V43" s="40">
        <v>981</v>
      </c>
      <c r="W43" s="40">
        <v>972</v>
      </c>
      <c r="X43" s="40">
        <v>1591</v>
      </c>
      <c r="Y43" s="37">
        <v>1573</v>
      </c>
      <c r="Z43" s="40">
        <v>1618</v>
      </c>
      <c r="AA43" s="40">
        <v>1697</v>
      </c>
      <c r="AB43" s="40">
        <v>1618</v>
      </c>
      <c r="AC43" s="40">
        <v>1653</v>
      </c>
      <c r="AD43" s="40">
        <v>1627</v>
      </c>
      <c r="AE43" s="37">
        <v>1618</v>
      </c>
      <c r="AF43" s="37">
        <v>1680</v>
      </c>
      <c r="AG43" s="38"/>
      <c r="AH43" s="39">
        <f t="shared" si="2"/>
        <v>35360</v>
      </c>
      <c r="AI43" s="3"/>
      <c r="AJ43" s="3"/>
    </row>
    <row r="44" spans="1:37">
      <c r="A44" s="68">
        <v>36</v>
      </c>
      <c r="B44" s="69" t="s">
        <v>45</v>
      </c>
      <c r="C44" s="40">
        <v>1034</v>
      </c>
      <c r="D44" s="37">
        <v>981</v>
      </c>
      <c r="E44" s="40">
        <v>1008</v>
      </c>
      <c r="F44" s="40">
        <v>1061</v>
      </c>
      <c r="G44" s="40">
        <v>1034</v>
      </c>
      <c r="H44" s="40">
        <v>1008</v>
      </c>
      <c r="I44" s="40">
        <v>1017</v>
      </c>
      <c r="J44" s="40">
        <v>1052</v>
      </c>
      <c r="K44" s="37">
        <v>964</v>
      </c>
      <c r="L44" s="40">
        <v>1017</v>
      </c>
      <c r="M44" s="40">
        <v>981</v>
      </c>
      <c r="N44" s="40">
        <v>1025</v>
      </c>
      <c r="O44" s="40">
        <v>1008</v>
      </c>
      <c r="P44" s="40">
        <v>999</v>
      </c>
      <c r="Q44" s="40">
        <v>1052</v>
      </c>
      <c r="R44" s="37">
        <v>964</v>
      </c>
      <c r="S44" s="40">
        <v>1078</v>
      </c>
      <c r="T44" s="40">
        <v>981</v>
      </c>
      <c r="U44" s="40">
        <v>972</v>
      </c>
      <c r="V44" s="40">
        <v>972</v>
      </c>
      <c r="W44" s="40">
        <v>972</v>
      </c>
      <c r="X44" s="40">
        <v>1750</v>
      </c>
      <c r="Y44" s="37">
        <v>1635</v>
      </c>
      <c r="Z44" s="40">
        <v>1706</v>
      </c>
      <c r="AA44" s="40">
        <v>1706</v>
      </c>
      <c r="AB44" s="40">
        <v>1627</v>
      </c>
      <c r="AC44" s="40">
        <v>1680</v>
      </c>
      <c r="AD44" s="40">
        <v>1627</v>
      </c>
      <c r="AE44" s="37">
        <v>1635</v>
      </c>
      <c r="AF44" s="37">
        <v>1688</v>
      </c>
      <c r="AG44" s="38"/>
      <c r="AH44" s="39">
        <f t="shared" si="2"/>
        <v>36234</v>
      </c>
      <c r="AI44" s="3"/>
      <c r="AJ44" s="3"/>
    </row>
    <row r="45" spans="1:37">
      <c r="A45" s="68">
        <v>37</v>
      </c>
      <c r="B45" s="69" t="s">
        <v>46</v>
      </c>
      <c r="C45" s="40">
        <v>1017</v>
      </c>
      <c r="D45" s="37">
        <v>928</v>
      </c>
      <c r="E45" s="40">
        <v>981</v>
      </c>
      <c r="F45" s="40">
        <v>999</v>
      </c>
      <c r="G45" s="40">
        <v>1034</v>
      </c>
      <c r="H45" s="40">
        <v>972</v>
      </c>
      <c r="I45" s="40">
        <v>981</v>
      </c>
      <c r="J45" s="40">
        <v>981</v>
      </c>
      <c r="K45" s="37">
        <v>910</v>
      </c>
      <c r="L45" s="40">
        <v>1052</v>
      </c>
      <c r="M45" s="40">
        <v>1008</v>
      </c>
      <c r="N45" s="40">
        <v>990</v>
      </c>
      <c r="O45" s="40">
        <v>1017</v>
      </c>
      <c r="P45" s="40">
        <v>1008</v>
      </c>
      <c r="Q45" s="40">
        <v>1025</v>
      </c>
      <c r="R45" s="37">
        <v>972</v>
      </c>
      <c r="S45" s="40">
        <v>999</v>
      </c>
      <c r="T45" s="40">
        <v>937</v>
      </c>
      <c r="U45" s="40">
        <v>981</v>
      </c>
      <c r="V45" s="40">
        <v>955</v>
      </c>
      <c r="W45" s="40">
        <v>972</v>
      </c>
      <c r="X45" s="40">
        <v>1688</v>
      </c>
      <c r="Y45" s="37">
        <v>1653</v>
      </c>
      <c r="Z45" s="40">
        <v>1697</v>
      </c>
      <c r="AA45" s="40">
        <v>1680</v>
      </c>
      <c r="AB45" s="40">
        <v>1653</v>
      </c>
      <c r="AC45" s="40">
        <v>1662</v>
      </c>
      <c r="AD45" s="40">
        <v>1627</v>
      </c>
      <c r="AE45" s="37">
        <v>1680</v>
      </c>
      <c r="AF45" s="37">
        <v>1635</v>
      </c>
      <c r="AG45" s="38"/>
      <c r="AH45" s="39">
        <f>SUM(C45:AG45)</f>
        <v>35694</v>
      </c>
      <c r="AI45" s="3"/>
      <c r="AJ45" s="3"/>
    </row>
    <row r="46" spans="1:37">
      <c r="A46" s="68">
        <v>38</v>
      </c>
      <c r="B46" s="69" t="s">
        <v>47</v>
      </c>
      <c r="C46" s="40">
        <v>1034</v>
      </c>
      <c r="D46" s="37">
        <v>955</v>
      </c>
      <c r="E46" s="40">
        <v>1043</v>
      </c>
      <c r="F46" s="40">
        <v>972</v>
      </c>
      <c r="G46" s="40">
        <v>1025</v>
      </c>
      <c r="H46" s="40">
        <v>1052</v>
      </c>
      <c r="I46" s="40">
        <v>1061</v>
      </c>
      <c r="J46" s="40">
        <v>1008</v>
      </c>
      <c r="K46" s="37">
        <v>955</v>
      </c>
      <c r="L46" s="40">
        <v>1043</v>
      </c>
      <c r="M46" s="40">
        <v>1017</v>
      </c>
      <c r="N46" s="40">
        <v>1034</v>
      </c>
      <c r="O46" s="40">
        <v>1025</v>
      </c>
      <c r="P46" s="40">
        <v>972</v>
      </c>
      <c r="Q46" s="40">
        <v>1043</v>
      </c>
      <c r="R46" s="37">
        <v>946</v>
      </c>
      <c r="S46" s="40">
        <v>1061</v>
      </c>
      <c r="T46" s="40">
        <v>1008</v>
      </c>
      <c r="U46" s="40">
        <v>1025</v>
      </c>
      <c r="V46" s="40">
        <v>981</v>
      </c>
      <c r="W46" s="40">
        <v>981</v>
      </c>
      <c r="X46" s="40">
        <v>1830</v>
      </c>
      <c r="Y46" s="37">
        <v>1591</v>
      </c>
      <c r="Z46" s="40">
        <v>1724</v>
      </c>
      <c r="AA46" s="40">
        <v>1733</v>
      </c>
      <c r="AB46" s="40">
        <v>1741</v>
      </c>
      <c r="AC46" s="40">
        <v>1653</v>
      </c>
      <c r="AD46" s="40">
        <v>1627</v>
      </c>
      <c r="AE46" s="37">
        <v>1618</v>
      </c>
      <c r="AF46" s="37">
        <v>1724</v>
      </c>
      <c r="AG46" s="38"/>
      <c r="AH46" s="39">
        <f t="shared" si="2"/>
        <v>36482</v>
      </c>
      <c r="AI46" s="3"/>
      <c r="AJ46" s="3"/>
    </row>
    <row r="47" spans="1:37">
      <c r="A47" s="68">
        <v>39</v>
      </c>
      <c r="B47" s="69" t="s">
        <v>48</v>
      </c>
      <c r="C47" s="40">
        <v>1034</v>
      </c>
      <c r="D47" s="37">
        <v>902</v>
      </c>
      <c r="E47" s="40">
        <v>946</v>
      </c>
      <c r="F47" s="40">
        <v>964</v>
      </c>
      <c r="G47" s="40">
        <v>919</v>
      </c>
      <c r="H47" s="40">
        <v>999</v>
      </c>
      <c r="I47" s="40">
        <v>981</v>
      </c>
      <c r="J47" s="40">
        <v>919</v>
      </c>
      <c r="K47" s="37">
        <v>910</v>
      </c>
      <c r="L47" s="40">
        <v>981</v>
      </c>
      <c r="M47" s="40">
        <v>964</v>
      </c>
      <c r="N47" s="40">
        <v>981</v>
      </c>
      <c r="O47" s="40">
        <v>972</v>
      </c>
      <c r="P47" s="40">
        <v>946</v>
      </c>
      <c r="Q47" s="40">
        <v>1008</v>
      </c>
      <c r="R47" s="37">
        <v>884</v>
      </c>
      <c r="S47" s="40">
        <v>981</v>
      </c>
      <c r="T47" s="40">
        <v>928</v>
      </c>
      <c r="U47" s="40">
        <v>875</v>
      </c>
      <c r="V47" s="40">
        <v>937</v>
      </c>
      <c r="W47" s="40">
        <v>937</v>
      </c>
      <c r="X47" s="40">
        <v>1706</v>
      </c>
      <c r="Y47" s="37">
        <v>1573</v>
      </c>
      <c r="Z47" s="40">
        <v>1680</v>
      </c>
      <c r="AA47" s="40">
        <v>1706</v>
      </c>
      <c r="AB47" s="40">
        <v>1688</v>
      </c>
      <c r="AC47" s="40">
        <v>1618</v>
      </c>
      <c r="AD47" s="40">
        <v>1582</v>
      </c>
      <c r="AE47" s="37">
        <v>1635</v>
      </c>
      <c r="AF47" s="37">
        <v>1662</v>
      </c>
      <c r="AG47" s="38"/>
      <c r="AH47" s="39">
        <f t="shared" si="2"/>
        <v>34818</v>
      </c>
      <c r="AI47" s="3"/>
      <c r="AJ47" s="3"/>
      <c r="AK47" s="41"/>
    </row>
    <row r="48" spans="1:37">
      <c r="A48" s="68">
        <v>40</v>
      </c>
      <c r="B48" s="69" t="s">
        <v>49</v>
      </c>
      <c r="C48" s="40">
        <v>990</v>
      </c>
      <c r="D48" s="37">
        <v>884</v>
      </c>
      <c r="E48" s="40">
        <v>928</v>
      </c>
      <c r="F48" s="40">
        <v>955</v>
      </c>
      <c r="G48" s="40">
        <v>1025</v>
      </c>
      <c r="H48" s="40">
        <v>910</v>
      </c>
      <c r="I48" s="40">
        <v>1017</v>
      </c>
      <c r="J48" s="40">
        <v>981</v>
      </c>
      <c r="K48" s="37">
        <v>857</v>
      </c>
      <c r="L48" s="40">
        <v>981</v>
      </c>
      <c r="M48" s="40">
        <v>1017</v>
      </c>
      <c r="N48" s="40">
        <v>937</v>
      </c>
      <c r="O48" s="40">
        <v>875</v>
      </c>
      <c r="P48" s="40">
        <v>955</v>
      </c>
      <c r="Q48" s="40">
        <v>1052</v>
      </c>
      <c r="R48" s="37">
        <v>919</v>
      </c>
      <c r="S48" s="40">
        <v>999</v>
      </c>
      <c r="T48" s="40">
        <v>937</v>
      </c>
      <c r="U48" s="40">
        <v>928</v>
      </c>
      <c r="V48" s="40">
        <v>972</v>
      </c>
      <c r="W48" s="40">
        <v>999</v>
      </c>
      <c r="X48" s="40">
        <v>1733</v>
      </c>
      <c r="Y48" s="37">
        <v>1565</v>
      </c>
      <c r="Z48" s="40">
        <v>1671</v>
      </c>
      <c r="AA48" s="40">
        <v>1688</v>
      </c>
      <c r="AB48" s="40">
        <v>1697</v>
      </c>
      <c r="AC48" s="40">
        <v>1671</v>
      </c>
      <c r="AD48" s="40">
        <v>1618</v>
      </c>
      <c r="AE48" s="37">
        <v>1671</v>
      </c>
      <c r="AF48" s="37">
        <v>1662</v>
      </c>
      <c r="AG48" s="38"/>
      <c r="AH48" s="39">
        <f t="shared" si="2"/>
        <v>35094</v>
      </c>
      <c r="AI48" s="3"/>
      <c r="AJ48" s="3"/>
    </row>
    <row r="49" spans="1:37">
      <c r="A49" s="68">
        <v>41</v>
      </c>
      <c r="B49" s="69" t="s">
        <v>50</v>
      </c>
      <c r="C49" s="40">
        <v>990</v>
      </c>
      <c r="D49" s="37">
        <v>919</v>
      </c>
      <c r="E49" s="40">
        <v>1052</v>
      </c>
      <c r="F49" s="40">
        <v>1043</v>
      </c>
      <c r="G49" s="40">
        <v>1034</v>
      </c>
      <c r="H49" s="40">
        <v>1061</v>
      </c>
      <c r="I49" s="40">
        <v>1043</v>
      </c>
      <c r="J49" s="40">
        <v>1025</v>
      </c>
      <c r="K49" s="37">
        <v>946</v>
      </c>
      <c r="L49" s="40">
        <v>1034</v>
      </c>
      <c r="M49" s="40">
        <v>1034</v>
      </c>
      <c r="N49" s="40">
        <v>964</v>
      </c>
      <c r="O49" s="40">
        <v>1017</v>
      </c>
      <c r="P49" s="40">
        <v>999</v>
      </c>
      <c r="Q49" s="40">
        <v>1078</v>
      </c>
      <c r="R49" s="37">
        <v>946</v>
      </c>
      <c r="S49" s="40">
        <v>1034</v>
      </c>
      <c r="T49" s="40">
        <v>999</v>
      </c>
      <c r="U49" s="40">
        <v>1025</v>
      </c>
      <c r="V49" s="40">
        <v>972</v>
      </c>
      <c r="W49" s="40">
        <v>946</v>
      </c>
      <c r="X49" s="40">
        <v>1786</v>
      </c>
      <c r="Y49" s="37">
        <v>1680</v>
      </c>
      <c r="Z49" s="40">
        <v>1644</v>
      </c>
      <c r="AA49" s="40">
        <v>1662</v>
      </c>
      <c r="AB49" s="40">
        <v>1680</v>
      </c>
      <c r="AC49" s="40">
        <v>1662</v>
      </c>
      <c r="AD49" s="40">
        <v>1662</v>
      </c>
      <c r="AE49" s="37">
        <v>1671</v>
      </c>
      <c r="AF49" s="37">
        <v>1768</v>
      </c>
      <c r="AG49" s="38"/>
      <c r="AH49" s="39">
        <f t="shared" si="2"/>
        <v>36376</v>
      </c>
      <c r="AI49" s="3"/>
      <c r="AJ49" s="3"/>
    </row>
    <row r="50" spans="1:37">
      <c r="A50" s="68">
        <v>42</v>
      </c>
      <c r="B50" s="69" t="s">
        <v>51</v>
      </c>
      <c r="C50" s="40">
        <v>1043</v>
      </c>
      <c r="D50" s="37">
        <v>990</v>
      </c>
      <c r="E50" s="40">
        <v>1070</v>
      </c>
      <c r="F50" s="40">
        <v>1061</v>
      </c>
      <c r="G50" s="40">
        <v>1043</v>
      </c>
      <c r="H50" s="40">
        <v>1052</v>
      </c>
      <c r="I50" s="40">
        <v>1070</v>
      </c>
      <c r="J50" s="40">
        <v>990</v>
      </c>
      <c r="K50" s="37">
        <v>999</v>
      </c>
      <c r="L50" s="40">
        <v>1008</v>
      </c>
      <c r="M50" s="40">
        <v>1034</v>
      </c>
      <c r="N50" s="40">
        <v>1017</v>
      </c>
      <c r="O50" s="40">
        <v>1052</v>
      </c>
      <c r="P50" s="40">
        <v>937</v>
      </c>
      <c r="Q50" s="40">
        <v>1078</v>
      </c>
      <c r="R50" s="37">
        <v>955</v>
      </c>
      <c r="S50" s="40">
        <v>1052</v>
      </c>
      <c r="T50" s="40">
        <v>1043</v>
      </c>
      <c r="U50" s="40">
        <v>1025</v>
      </c>
      <c r="V50" s="40">
        <v>972</v>
      </c>
      <c r="W50" s="40">
        <v>937</v>
      </c>
      <c r="X50" s="40">
        <v>1777</v>
      </c>
      <c r="Y50" s="37">
        <v>1688</v>
      </c>
      <c r="Z50" s="40">
        <v>1671</v>
      </c>
      <c r="AA50" s="40">
        <v>1671</v>
      </c>
      <c r="AB50" s="40">
        <v>1697</v>
      </c>
      <c r="AC50" s="40">
        <v>1680</v>
      </c>
      <c r="AD50" s="40">
        <v>1627</v>
      </c>
      <c r="AE50" s="37">
        <v>1688</v>
      </c>
      <c r="AF50" s="37">
        <v>1768</v>
      </c>
      <c r="AG50" s="38"/>
      <c r="AH50" s="39">
        <f t="shared" si="2"/>
        <v>36695</v>
      </c>
      <c r="AI50" s="3"/>
      <c r="AJ50" s="3"/>
    </row>
    <row r="51" spans="1:37">
      <c r="A51" s="68">
        <v>43</v>
      </c>
      <c r="B51" s="69" t="s">
        <v>52</v>
      </c>
      <c r="C51" s="40">
        <v>1034</v>
      </c>
      <c r="D51" s="37">
        <v>990</v>
      </c>
      <c r="E51" s="40">
        <v>1070</v>
      </c>
      <c r="F51" s="40">
        <v>1025</v>
      </c>
      <c r="G51" s="40">
        <v>981</v>
      </c>
      <c r="H51" s="40">
        <v>1017</v>
      </c>
      <c r="I51" s="40">
        <v>1052</v>
      </c>
      <c r="J51" s="40">
        <v>1025</v>
      </c>
      <c r="K51" s="37">
        <v>972</v>
      </c>
      <c r="L51" s="40">
        <v>1017</v>
      </c>
      <c r="M51" s="40">
        <v>1017</v>
      </c>
      <c r="N51" s="40">
        <v>1034</v>
      </c>
      <c r="O51" s="40">
        <v>1043</v>
      </c>
      <c r="P51" s="40">
        <v>1043</v>
      </c>
      <c r="Q51" s="40">
        <v>1061</v>
      </c>
      <c r="R51" s="37">
        <v>857</v>
      </c>
      <c r="S51" s="40">
        <v>1008</v>
      </c>
      <c r="T51" s="40">
        <v>990</v>
      </c>
      <c r="U51" s="40">
        <v>1025</v>
      </c>
      <c r="V51" s="40">
        <v>1017</v>
      </c>
      <c r="W51" s="40">
        <v>999</v>
      </c>
      <c r="X51" s="40">
        <v>1777</v>
      </c>
      <c r="Y51" s="37">
        <v>1618</v>
      </c>
      <c r="Z51" s="40">
        <v>1529</v>
      </c>
      <c r="AA51" s="40">
        <v>1653</v>
      </c>
      <c r="AB51" s="40">
        <v>1706</v>
      </c>
      <c r="AC51" s="40">
        <v>1706</v>
      </c>
      <c r="AD51" s="40">
        <v>1582</v>
      </c>
      <c r="AE51" s="37">
        <v>1653</v>
      </c>
      <c r="AF51" s="37">
        <v>1741</v>
      </c>
      <c r="AG51" s="38"/>
      <c r="AH51" s="39">
        <f t="shared" si="2"/>
        <v>36242</v>
      </c>
      <c r="AI51" s="3"/>
      <c r="AJ51" s="3"/>
    </row>
    <row r="52" spans="1:37">
      <c r="A52" s="68">
        <v>44</v>
      </c>
      <c r="B52" s="69" t="s">
        <v>53</v>
      </c>
      <c r="C52" s="40">
        <v>1070</v>
      </c>
      <c r="D52" s="37">
        <v>1008</v>
      </c>
      <c r="E52" s="40">
        <v>1025</v>
      </c>
      <c r="F52" s="40">
        <v>972</v>
      </c>
      <c r="G52" s="40">
        <v>1070</v>
      </c>
      <c r="H52" s="40">
        <v>1052</v>
      </c>
      <c r="I52" s="40">
        <v>1025</v>
      </c>
      <c r="J52" s="40">
        <v>964</v>
      </c>
      <c r="K52" s="37">
        <v>928</v>
      </c>
      <c r="L52" s="40">
        <v>1034</v>
      </c>
      <c r="M52" s="40">
        <v>1043</v>
      </c>
      <c r="N52" s="40">
        <v>1034</v>
      </c>
      <c r="O52" s="40">
        <v>1052</v>
      </c>
      <c r="P52" s="40">
        <v>1008</v>
      </c>
      <c r="Q52" s="40">
        <v>1043</v>
      </c>
      <c r="R52" s="37">
        <v>946</v>
      </c>
      <c r="S52" s="40">
        <v>1043</v>
      </c>
      <c r="T52" s="40">
        <v>981</v>
      </c>
      <c r="U52" s="40">
        <v>1025</v>
      </c>
      <c r="V52" s="40">
        <v>1008</v>
      </c>
      <c r="W52" s="40">
        <v>1017</v>
      </c>
      <c r="X52" s="40">
        <v>1759</v>
      </c>
      <c r="Y52" s="37">
        <v>1671</v>
      </c>
      <c r="Z52" s="40">
        <v>1635</v>
      </c>
      <c r="AA52" s="40">
        <v>1635</v>
      </c>
      <c r="AB52" s="40">
        <v>1697</v>
      </c>
      <c r="AC52" s="40">
        <v>1680</v>
      </c>
      <c r="AD52" s="40">
        <v>1688</v>
      </c>
      <c r="AE52" s="37">
        <v>1644</v>
      </c>
      <c r="AF52" s="37">
        <v>1768</v>
      </c>
      <c r="AG52" s="38"/>
      <c r="AH52" s="39">
        <f t="shared" si="2"/>
        <v>36525</v>
      </c>
      <c r="AI52" s="3"/>
      <c r="AJ52" s="3"/>
    </row>
    <row r="53" spans="1:37">
      <c r="A53" s="34">
        <v>45</v>
      </c>
      <c r="B53" s="35" t="s">
        <v>54</v>
      </c>
      <c r="C53" s="36">
        <v>1043</v>
      </c>
      <c r="D53" s="37">
        <v>1008</v>
      </c>
      <c r="E53" s="37">
        <v>999</v>
      </c>
      <c r="F53" s="37">
        <v>999</v>
      </c>
      <c r="G53" s="37">
        <v>1070</v>
      </c>
      <c r="H53" s="37">
        <v>1025</v>
      </c>
      <c r="I53" s="37">
        <v>1008</v>
      </c>
      <c r="J53" s="37">
        <v>1017</v>
      </c>
      <c r="K53" s="37">
        <v>955</v>
      </c>
      <c r="L53" s="37">
        <v>1087</v>
      </c>
      <c r="M53" s="37">
        <v>1025</v>
      </c>
      <c r="N53" s="37">
        <v>1008</v>
      </c>
      <c r="O53" s="37">
        <v>1017</v>
      </c>
      <c r="P53" s="37">
        <v>1008</v>
      </c>
      <c r="Q53" s="37">
        <v>1043</v>
      </c>
      <c r="R53" s="37">
        <v>937</v>
      </c>
      <c r="S53" s="37">
        <v>1034</v>
      </c>
      <c r="T53" s="37">
        <v>990</v>
      </c>
      <c r="U53" s="37">
        <v>1008</v>
      </c>
      <c r="V53" s="37">
        <v>1025</v>
      </c>
      <c r="W53" s="37">
        <v>1043</v>
      </c>
      <c r="X53" s="37">
        <v>1750</v>
      </c>
      <c r="Y53" s="37">
        <v>1662</v>
      </c>
      <c r="Z53" s="37">
        <v>1662</v>
      </c>
      <c r="AA53" s="37">
        <v>1680</v>
      </c>
      <c r="AB53" s="37">
        <v>1653</v>
      </c>
      <c r="AC53" s="37">
        <v>1662</v>
      </c>
      <c r="AD53" s="37">
        <v>1618</v>
      </c>
      <c r="AE53" s="37">
        <v>1618</v>
      </c>
      <c r="AF53" s="37">
        <v>1759</v>
      </c>
      <c r="AG53" s="38"/>
      <c r="AH53" s="39">
        <f t="shared" si="2"/>
        <v>36413</v>
      </c>
      <c r="AI53" s="3"/>
      <c r="AJ53" s="3"/>
    </row>
    <row r="54" spans="1:37">
      <c r="A54" s="34">
        <v>46</v>
      </c>
      <c r="B54" s="35" t="s">
        <v>55</v>
      </c>
      <c r="C54" s="36">
        <v>1008</v>
      </c>
      <c r="D54" s="37">
        <v>990</v>
      </c>
      <c r="E54" s="37">
        <v>990</v>
      </c>
      <c r="F54" s="37">
        <v>990</v>
      </c>
      <c r="G54" s="37">
        <v>999</v>
      </c>
      <c r="H54" s="37">
        <v>1008</v>
      </c>
      <c r="I54" s="37">
        <v>972</v>
      </c>
      <c r="J54" s="37">
        <v>981</v>
      </c>
      <c r="K54" s="37">
        <v>955</v>
      </c>
      <c r="L54" s="37">
        <v>1008</v>
      </c>
      <c r="M54" s="37">
        <v>999</v>
      </c>
      <c r="N54" s="37">
        <v>999</v>
      </c>
      <c r="O54" s="37">
        <v>981</v>
      </c>
      <c r="P54" s="37">
        <v>1034</v>
      </c>
      <c r="Q54" s="37">
        <v>981</v>
      </c>
      <c r="R54" s="37">
        <v>964</v>
      </c>
      <c r="S54" s="37">
        <v>964</v>
      </c>
      <c r="T54" s="37">
        <v>884</v>
      </c>
      <c r="U54" s="37">
        <v>955</v>
      </c>
      <c r="V54" s="37">
        <v>955</v>
      </c>
      <c r="W54" s="37">
        <v>964</v>
      </c>
      <c r="X54" s="37">
        <v>1741</v>
      </c>
      <c r="Y54" s="37">
        <v>1697</v>
      </c>
      <c r="Z54" s="37">
        <v>1724</v>
      </c>
      <c r="AA54" s="37">
        <v>1688</v>
      </c>
      <c r="AB54" s="37">
        <v>1715</v>
      </c>
      <c r="AC54" s="37">
        <v>1706</v>
      </c>
      <c r="AD54" s="37">
        <v>1697</v>
      </c>
      <c r="AE54" s="37">
        <v>1662</v>
      </c>
      <c r="AF54" s="37">
        <v>1662</v>
      </c>
      <c r="AG54" s="38"/>
      <c r="AH54" s="39">
        <f t="shared" si="2"/>
        <v>35873</v>
      </c>
      <c r="AI54" s="3"/>
      <c r="AJ54" s="3"/>
    </row>
    <row r="55" spans="1:37">
      <c r="A55" s="34">
        <v>47</v>
      </c>
      <c r="B55" s="35" t="s">
        <v>56</v>
      </c>
      <c r="C55" s="36">
        <v>981</v>
      </c>
      <c r="D55" s="37">
        <v>866</v>
      </c>
      <c r="E55" s="37">
        <v>910</v>
      </c>
      <c r="F55" s="37">
        <v>937</v>
      </c>
      <c r="G55" s="37">
        <v>902</v>
      </c>
      <c r="H55" s="37">
        <v>928</v>
      </c>
      <c r="I55" s="37">
        <v>928</v>
      </c>
      <c r="J55" s="37">
        <v>946</v>
      </c>
      <c r="K55" s="37">
        <v>910</v>
      </c>
      <c r="L55" s="37">
        <v>937</v>
      </c>
      <c r="M55" s="37">
        <v>840</v>
      </c>
      <c r="N55" s="37">
        <v>928</v>
      </c>
      <c r="O55" s="37">
        <v>884</v>
      </c>
      <c r="P55" s="37">
        <v>955</v>
      </c>
      <c r="Q55" s="37">
        <v>910</v>
      </c>
      <c r="R55" s="37">
        <v>813</v>
      </c>
      <c r="S55" s="37">
        <v>946</v>
      </c>
      <c r="T55" s="37">
        <v>910</v>
      </c>
      <c r="U55" s="37">
        <v>919</v>
      </c>
      <c r="V55" s="37">
        <v>964</v>
      </c>
      <c r="W55" s="37">
        <v>857</v>
      </c>
      <c r="X55" s="37">
        <v>1680</v>
      </c>
      <c r="Y55" s="37">
        <v>1627</v>
      </c>
      <c r="Z55" s="37">
        <v>1662</v>
      </c>
      <c r="AA55" s="37">
        <v>1591</v>
      </c>
      <c r="AB55" s="37">
        <v>1671</v>
      </c>
      <c r="AC55" s="37">
        <v>1627</v>
      </c>
      <c r="AD55" s="37">
        <v>1635</v>
      </c>
      <c r="AE55" s="37">
        <v>1627</v>
      </c>
      <c r="AF55" s="37">
        <v>1662</v>
      </c>
      <c r="AG55" s="38"/>
      <c r="AH55" s="39">
        <f t="shared" si="2"/>
        <v>33953</v>
      </c>
      <c r="AI55" s="3"/>
      <c r="AJ55" s="3"/>
    </row>
    <row r="56" spans="1:37" ht="14.25" thickBot="1">
      <c r="A56" s="42">
        <v>48</v>
      </c>
      <c r="B56" s="43" t="s">
        <v>66</v>
      </c>
      <c r="C56" s="44">
        <v>893</v>
      </c>
      <c r="D56" s="45">
        <v>919</v>
      </c>
      <c r="E56" s="45">
        <v>937</v>
      </c>
      <c r="F56" s="45">
        <v>928</v>
      </c>
      <c r="G56" s="45">
        <v>955</v>
      </c>
      <c r="H56" s="45">
        <v>972</v>
      </c>
      <c r="I56" s="45">
        <v>955</v>
      </c>
      <c r="J56" s="45">
        <v>946</v>
      </c>
      <c r="K56" s="45">
        <v>937</v>
      </c>
      <c r="L56" s="45">
        <v>981</v>
      </c>
      <c r="M56" s="45">
        <v>955</v>
      </c>
      <c r="N56" s="45">
        <v>902</v>
      </c>
      <c r="O56" s="45">
        <v>919</v>
      </c>
      <c r="P56" s="45">
        <v>1008</v>
      </c>
      <c r="Q56" s="45">
        <v>964</v>
      </c>
      <c r="R56" s="45">
        <v>928</v>
      </c>
      <c r="S56" s="45">
        <v>946</v>
      </c>
      <c r="T56" s="45">
        <v>937</v>
      </c>
      <c r="U56" s="45">
        <v>955</v>
      </c>
      <c r="V56" s="45">
        <v>946</v>
      </c>
      <c r="W56" s="45">
        <v>884</v>
      </c>
      <c r="X56" s="45">
        <v>1680</v>
      </c>
      <c r="Y56" s="45">
        <v>1600</v>
      </c>
      <c r="Z56" s="45">
        <v>1618</v>
      </c>
      <c r="AA56" s="45">
        <v>1600</v>
      </c>
      <c r="AB56" s="45">
        <v>1529</v>
      </c>
      <c r="AC56" s="45">
        <v>1609</v>
      </c>
      <c r="AD56" s="45">
        <v>1653</v>
      </c>
      <c r="AE56" s="45">
        <v>1618</v>
      </c>
      <c r="AF56" s="45">
        <v>1741</v>
      </c>
      <c r="AG56" s="46"/>
      <c r="AH56" s="47">
        <f t="shared" si="2"/>
        <v>34415</v>
      </c>
      <c r="AI56" s="3"/>
      <c r="AJ56" s="3"/>
    </row>
    <row r="57" spans="1:37">
      <c r="A57" s="97" t="s">
        <v>58</v>
      </c>
      <c r="B57" s="98"/>
      <c r="C57" s="48">
        <f>SUM(C9:C56)</f>
        <v>46668</v>
      </c>
      <c r="D57" s="49">
        <f t="shared" ref="D57:AG57" si="3">SUM(D9:D56)</f>
        <v>45612</v>
      </c>
      <c r="E57" s="49">
        <f t="shared" si="3"/>
        <v>46620</v>
      </c>
      <c r="F57" s="49">
        <f t="shared" si="3"/>
        <v>46559</v>
      </c>
      <c r="G57" s="49">
        <f t="shared" si="3"/>
        <v>46686</v>
      </c>
      <c r="H57" s="49">
        <f t="shared" si="3"/>
        <v>46921</v>
      </c>
      <c r="I57" s="49">
        <f t="shared" si="3"/>
        <v>46470</v>
      </c>
      <c r="J57" s="49">
        <f t="shared" si="3"/>
        <v>46309</v>
      </c>
      <c r="K57" s="50">
        <f t="shared" si="3"/>
        <v>44082</v>
      </c>
      <c r="L57" s="49">
        <f t="shared" si="3"/>
        <v>46321</v>
      </c>
      <c r="M57" s="49">
        <f t="shared" si="3"/>
        <v>45835</v>
      </c>
      <c r="N57" s="49">
        <f t="shared" si="3"/>
        <v>46576</v>
      </c>
      <c r="O57" s="49">
        <f t="shared" si="3"/>
        <v>46141</v>
      </c>
      <c r="P57" s="49">
        <f t="shared" si="3"/>
        <v>46136</v>
      </c>
      <c r="Q57" s="49">
        <f t="shared" si="3"/>
        <v>47512</v>
      </c>
      <c r="R57" s="49">
        <f t="shared" si="3"/>
        <v>45265</v>
      </c>
      <c r="S57" s="49">
        <f t="shared" si="3"/>
        <v>46443</v>
      </c>
      <c r="T57" s="49">
        <f t="shared" si="3"/>
        <v>45301</v>
      </c>
      <c r="U57" s="49">
        <f t="shared" si="3"/>
        <v>45400</v>
      </c>
      <c r="V57" s="49">
        <f t="shared" si="3"/>
        <v>45964</v>
      </c>
      <c r="W57" s="49">
        <f t="shared" si="3"/>
        <v>45648</v>
      </c>
      <c r="X57" s="49">
        <f t="shared" si="3"/>
        <v>54941</v>
      </c>
      <c r="Y57" s="49">
        <f t="shared" si="3"/>
        <v>79223</v>
      </c>
      <c r="Z57" s="49">
        <f t="shared" si="3"/>
        <v>79135</v>
      </c>
      <c r="AA57" s="49">
        <f t="shared" si="3"/>
        <v>79293</v>
      </c>
      <c r="AB57" s="49">
        <f t="shared" si="3"/>
        <v>79395</v>
      </c>
      <c r="AC57" s="49">
        <f t="shared" si="3"/>
        <v>79074</v>
      </c>
      <c r="AD57" s="49">
        <f t="shared" si="3"/>
        <v>77679</v>
      </c>
      <c r="AE57" s="49">
        <f t="shared" si="3"/>
        <v>77980</v>
      </c>
      <c r="AF57" s="49">
        <f t="shared" si="3"/>
        <v>80887</v>
      </c>
      <c r="AG57" s="49">
        <f t="shared" si="3"/>
        <v>0</v>
      </c>
      <c r="AH57" s="51">
        <f>SUM(AH9:AH56)</f>
        <v>1656076</v>
      </c>
      <c r="AI57" s="52">
        <f>SUM(C57:AG57)</f>
        <v>1656076</v>
      </c>
      <c r="AJ57" s="3"/>
    </row>
    <row r="58" spans="1:37" ht="14.25" thickBot="1">
      <c r="A58" s="99" t="s">
        <v>59</v>
      </c>
      <c r="B58" s="100"/>
      <c r="C58" s="53">
        <f>+SUM(C25:C52)*C$7</f>
        <v>27883</v>
      </c>
      <c r="D58" s="53">
        <f>+SUM(D25:D52)*D$7</f>
        <v>0</v>
      </c>
      <c r="E58" s="53">
        <f t="shared" ref="E58:AD58" si="4">+SUM(E25:E52)*E$7</f>
        <v>28155</v>
      </c>
      <c r="F58" s="53">
        <f t="shared" si="4"/>
        <v>27916</v>
      </c>
      <c r="G58" s="53">
        <f t="shared" si="4"/>
        <v>28129</v>
      </c>
      <c r="H58" s="53">
        <f t="shared" si="4"/>
        <v>28287</v>
      </c>
      <c r="I58" s="53">
        <f t="shared" si="4"/>
        <v>28165</v>
      </c>
      <c r="J58" s="53">
        <f t="shared" si="4"/>
        <v>27773</v>
      </c>
      <c r="K58" s="53">
        <f t="shared" si="4"/>
        <v>0</v>
      </c>
      <c r="L58" s="53">
        <f t="shared" si="4"/>
        <v>27846</v>
      </c>
      <c r="M58" s="53">
        <f t="shared" si="4"/>
        <v>27644</v>
      </c>
      <c r="N58" s="53">
        <f t="shared" si="4"/>
        <v>27827</v>
      </c>
      <c r="O58" s="53">
        <f t="shared" si="4"/>
        <v>27853</v>
      </c>
      <c r="P58" s="53">
        <f t="shared" si="4"/>
        <v>27645</v>
      </c>
      <c r="Q58" s="53">
        <f t="shared" si="4"/>
        <v>28552</v>
      </c>
      <c r="R58" s="53">
        <f t="shared" si="4"/>
        <v>0</v>
      </c>
      <c r="S58" s="53">
        <f t="shared" si="4"/>
        <v>28030</v>
      </c>
      <c r="T58" s="53">
        <f t="shared" si="4"/>
        <v>27022</v>
      </c>
      <c r="U58" s="53">
        <f t="shared" si="4"/>
        <v>26951</v>
      </c>
      <c r="V58" s="53">
        <f t="shared" si="4"/>
        <v>27197</v>
      </c>
      <c r="W58" s="53">
        <f t="shared" si="4"/>
        <v>27226</v>
      </c>
      <c r="X58" s="53">
        <f t="shared" si="4"/>
        <v>34659</v>
      </c>
      <c r="Y58" s="53">
        <f t="shared" si="4"/>
        <v>0</v>
      </c>
      <c r="Z58" s="53">
        <f t="shared" si="4"/>
        <v>46480</v>
      </c>
      <c r="AA58" s="53">
        <f t="shared" si="4"/>
        <v>46391</v>
      </c>
      <c r="AB58" s="53">
        <f t="shared" si="4"/>
        <v>46743</v>
      </c>
      <c r="AC58" s="53">
        <f t="shared" si="4"/>
        <v>45686</v>
      </c>
      <c r="AD58" s="53">
        <f t="shared" si="4"/>
        <v>45087</v>
      </c>
      <c r="AE58" s="53">
        <f>+SUM(AE25:AE52)*AE$7</f>
        <v>0</v>
      </c>
      <c r="AF58" s="53">
        <f>+SUM(AF25:AF52)*AF$7</f>
        <v>0</v>
      </c>
      <c r="AG58" s="53">
        <f>+SUM(AG25:AG52)*AG$7</f>
        <v>0</v>
      </c>
      <c r="AH58" s="66">
        <f>SUM(C58:AG58)</f>
        <v>765147</v>
      </c>
      <c r="AI58" s="52">
        <f>AH58</f>
        <v>765147</v>
      </c>
      <c r="AJ58" s="54"/>
      <c r="AK58" s="54"/>
    </row>
    <row r="59" spans="1:37">
      <c r="A59" s="99" t="s">
        <v>60</v>
      </c>
      <c r="B59" s="100"/>
      <c r="C59" s="53">
        <f>IF(C58=0,SUM(C25:C52),0)</f>
        <v>0</v>
      </c>
      <c r="D59" s="53">
        <f>IF(D58=0,SUM(D25:D52),0)</f>
        <v>26582</v>
      </c>
      <c r="E59" s="53">
        <f t="shared" ref="E59:AD59" si="5">IF(E58=0,SUM(E25:E52),0)</f>
        <v>0</v>
      </c>
      <c r="F59" s="53">
        <f t="shared" si="5"/>
        <v>0</v>
      </c>
      <c r="G59" s="53">
        <f t="shared" si="5"/>
        <v>0</v>
      </c>
      <c r="H59" s="53">
        <f t="shared" si="5"/>
        <v>0</v>
      </c>
      <c r="I59" s="53">
        <f t="shared" si="5"/>
        <v>0</v>
      </c>
      <c r="J59" s="53">
        <f t="shared" si="5"/>
        <v>0</v>
      </c>
      <c r="K59" s="53">
        <f t="shared" si="5"/>
        <v>25767</v>
      </c>
      <c r="L59" s="53">
        <f t="shared" si="5"/>
        <v>0</v>
      </c>
      <c r="M59" s="53">
        <f t="shared" si="5"/>
        <v>0</v>
      </c>
      <c r="N59" s="53">
        <f t="shared" si="5"/>
        <v>0</v>
      </c>
      <c r="O59" s="53">
        <f t="shared" si="5"/>
        <v>0</v>
      </c>
      <c r="P59" s="53">
        <f t="shared" si="5"/>
        <v>0</v>
      </c>
      <c r="Q59" s="53">
        <f t="shared" si="5"/>
        <v>0</v>
      </c>
      <c r="R59" s="53">
        <f t="shared" si="5"/>
        <v>26446</v>
      </c>
      <c r="S59" s="53">
        <f t="shared" si="5"/>
        <v>0</v>
      </c>
      <c r="T59" s="53">
        <f t="shared" si="5"/>
        <v>0</v>
      </c>
      <c r="U59" s="53">
        <f t="shared" si="5"/>
        <v>0</v>
      </c>
      <c r="V59" s="53">
        <f t="shared" si="5"/>
        <v>0</v>
      </c>
      <c r="W59" s="53">
        <f t="shared" si="5"/>
        <v>0</v>
      </c>
      <c r="X59" s="53">
        <f t="shared" si="5"/>
        <v>0</v>
      </c>
      <c r="Y59" s="53">
        <f t="shared" si="5"/>
        <v>45562</v>
      </c>
      <c r="Z59" s="53">
        <f t="shared" si="5"/>
        <v>0</v>
      </c>
      <c r="AA59" s="53">
        <f t="shared" si="5"/>
        <v>0</v>
      </c>
      <c r="AB59" s="53">
        <f t="shared" si="5"/>
        <v>0</v>
      </c>
      <c r="AC59" s="53">
        <f t="shared" si="5"/>
        <v>0</v>
      </c>
      <c r="AD59" s="53">
        <f t="shared" si="5"/>
        <v>0</v>
      </c>
      <c r="AE59" s="53">
        <f>IF(AE58=0,SUM(AE25:AE52),0)</f>
        <v>45686</v>
      </c>
      <c r="AF59" s="53">
        <f>IF(AF58=0,SUM(AF25:AF52),0)</f>
        <v>47180</v>
      </c>
      <c r="AG59" s="53">
        <f>IF(AG58=0,SUM(AG25:AG52),0)</f>
        <v>0</v>
      </c>
      <c r="AH59" s="66">
        <f>SUM(C59:AG59)</f>
        <v>217223</v>
      </c>
      <c r="AI59" s="55">
        <f>AH59+AH60</f>
        <v>890929</v>
      </c>
      <c r="AK59" s="2"/>
    </row>
    <row r="60" spans="1:37" ht="14.25" thickBot="1">
      <c r="A60" s="101" t="s">
        <v>61</v>
      </c>
      <c r="B60" s="102"/>
      <c r="C60" s="56">
        <f>+C57-C58-C59</f>
        <v>18785</v>
      </c>
      <c r="D60" s="56">
        <f>+D57-D58-D59</f>
        <v>19030</v>
      </c>
      <c r="E60" s="56">
        <f t="shared" ref="E60:AD60" si="6">+E57-E58-E59</f>
        <v>18465</v>
      </c>
      <c r="F60" s="56">
        <f t="shared" si="6"/>
        <v>18643</v>
      </c>
      <c r="G60" s="56">
        <f t="shared" si="6"/>
        <v>18557</v>
      </c>
      <c r="H60" s="56">
        <f>+H57-H58-H59</f>
        <v>18634</v>
      </c>
      <c r="I60" s="56">
        <f t="shared" si="6"/>
        <v>18305</v>
      </c>
      <c r="J60" s="56">
        <f t="shared" si="6"/>
        <v>18536</v>
      </c>
      <c r="K60" s="56">
        <f t="shared" si="6"/>
        <v>18315</v>
      </c>
      <c r="L60" s="56">
        <f t="shared" si="6"/>
        <v>18475</v>
      </c>
      <c r="M60" s="56">
        <f t="shared" si="6"/>
        <v>18191</v>
      </c>
      <c r="N60" s="56">
        <f t="shared" si="6"/>
        <v>18749</v>
      </c>
      <c r="O60" s="56">
        <f t="shared" si="6"/>
        <v>18288</v>
      </c>
      <c r="P60" s="56">
        <f t="shared" si="6"/>
        <v>18491</v>
      </c>
      <c r="Q60" s="56">
        <f t="shared" si="6"/>
        <v>18960</v>
      </c>
      <c r="R60" s="56">
        <f t="shared" si="6"/>
        <v>18819</v>
      </c>
      <c r="S60" s="56">
        <f t="shared" si="6"/>
        <v>18413</v>
      </c>
      <c r="T60" s="56">
        <f t="shared" si="6"/>
        <v>18279</v>
      </c>
      <c r="U60" s="56">
        <f t="shared" si="6"/>
        <v>18449</v>
      </c>
      <c r="V60" s="56">
        <f t="shared" si="6"/>
        <v>18767</v>
      </c>
      <c r="W60" s="56">
        <f t="shared" si="6"/>
        <v>18422</v>
      </c>
      <c r="X60" s="56">
        <f t="shared" si="6"/>
        <v>20282</v>
      </c>
      <c r="Y60" s="56">
        <f t="shared" si="6"/>
        <v>33661</v>
      </c>
      <c r="Z60" s="56">
        <f t="shared" si="6"/>
        <v>32655</v>
      </c>
      <c r="AA60" s="56">
        <f t="shared" si="6"/>
        <v>32902</v>
      </c>
      <c r="AB60" s="56">
        <f t="shared" si="6"/>
        <v>32652</v>
      </c>
      <c r="AC60" s="56">
        <f t="shared" si="6"/>
        <v>33388</v>
      </c>
      <c r="AD60" s="56">
        <f t="shared" si="6"/>
        <v>32592</v>
      </c>
      <c r="AE60" s="56">
        <f>+AE57-AE58-AE59</f>
        <v>32294</v>
      </c>
      <c r="AF60" s="56">
        <f>+AF57-AF58-AF59</f>
        <v>33707</v>
      </c>
      <c r="AG60" s="56">
        <f>+AG57-AG58-AG59</f>
        <v>0</v>
      </c>
      <c r="AH60" s="67">
        <f>SUM(C60:AG60)</f>
        <v>673706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1830</v>
      </c>
      <c r="AH62" s="1" t="s">
        <v>63</v>
      </c>
    </row>
    <row r="63" spans="1:37" ht="18.75" hidden="1">
      <c r="AF63" s="60" t="s">
        <v>64</v>
      </c>
      <c r="AG63" s="54">
        <f>MIN(C9:AG56)</f>
        <v>689</v>
      </c>
      <c r="AH63" s="1" t="s">
        <v>63</v>
      </c>
    </row>
    <row r="64" spans="1:37" hidden="1"/>
    <row r="65" spans="1:40" ht="14.25" hidden="1" thickBot="1"/>
    <row r="66" spans="1:40" hidden="1">
      <c r="B66" s="61">
        <v>43143</v>
      </c>
    </row>
    <row r="67" spans="1:40" hidden="1">
      <c r="B67" s="62">
        <v>43180</v>
      </c>
    </row>
    <row r="68" spans="1:40" hidden="1">
      <c r="B68" s="62">
        <v>43220</v>
      </c>
    </row>
    <row r="69" spans="1:40" hidden="1">
      <c r="B69" s="62">
        <v>43221</v>
      </c>
    </row>
    <row r="70" spans="1:40" s="2" customFormat="1" hidden="1">
      <c r="A70" s="3"/>
      <c r="B70" s="62">
        <v>43222</v>
      </c>
      <c r="AK70" s="3"/>
      <c r="AL70" s="3"/>
      <c r="AM70" s="3"/>
      <c r="AN70" s="3"/>
    </row>
    <row r="71" spans="1:40" s="2" customFormat="1" hidden="1">
      <c r="A71" s="3"/>
      <c r="B71" s="62">
        <v>43223</v>
      </c>
      <c r="AK71" s="3"/>
      <c r="AL71" s="3"/>
      <c r="AM71" s="3"/>
      <c r="AN71" s="3"/>
    </row>
    <row r="72" spans="1:40" s="2" customFormat="1" ht="14.25" hidden="1" thickBot="1">
      <c r="A72" s="3"/>
      <c r="B72" s="63">
        <v>43224</v>
      </c>
      <c r="AK72" s="3"/>
      <c r="AL72" s="3"/>
      <c r="AM72" s="3"/>
      <c r="AN72" s="3"/>
    </row>
    <row r="73" spans="1:40" hidden="1"/>
    <row r="74" spans="1:40" hidden="1"/>
  </sheetData>
  <mergeCells count="14">
    <mergeCell ref="O2:AG2"/>
    <mergeCell ref="G4:H4"/>
    <mergeCell ref="P4:Q4"/>
    <mergeCell ref="U4:V4"/>
    <mergeCell ref="Z4:AA4"/>
    <mergeCell ref="AE4:AF4"/>
    <mergeCell ref="F2:I2"/>
    <mergeCell ref="K2:N2"/>
    <mergeCell ref="L4:M4"/>
    <mergeCell ref="A7:B7"/>
    <mergeCell ref="A57:B57"/>
    <mergeCell ref="A58:B58"/>
    <mergeCell ref="A59:B59"/>
    <mergeCell ref="A60:B60"/>
  </mergeCells>
  <phoneticPr fontId="2"/>
  <conditionalFormatting sqref="C7:AG7">
    <cfRule type="cellIs" dxfId="34" priority="3" stopIfTrue="1" operator="equal">
      <formula>0</formula>
    </cfRule>
  </conditionalFormatting>
  <conditionalFormatting sqref="C9:AG60">
    <cfRule type="expression" dxfId="33" priority="5" stopIfTrue="1">
      <formula>+WEEKDAY(#REF!,2)&gt;=6</formula>
    </cfRule>
  </conditionalFormatting>
  <conditionalFormatting sqref="C61:AH61 AJ61">
    <cfRule type="expression" dxfId="32" priority="4" stopIfTrue="1">
      <formula>+WEEKDAY(#REF!,2)&gt;=6</formula>
    </cfRule>
  </conditionalFormatting>
  <conditionalFormatting sqref="AI60">
    <cfRule type="expression" dxfId="31" priority="2" stopIfTrue="1">
      <formula>+WEEKDAY(#REF!,2)&gt;=6</formula>
    </cfRule>
  </conditionalFormatting>
  <conditionalFormatting sqref="AI61">
    <cfRule type="expression" dxfId="30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N4" sqref="N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1" t="s">
        <v>84</v>
      </c>
      <c r="G2" s="82"/>
      <c r="H2" s="82"/>
      <c r="I2" s="83"/>
      <c r="K2" s="84" t="s">
        <v>85</v>
      </c>
      <c r="L2" s="85"/>
      <c r="M2" s="85"/>
      <c r="N2" s="86"/>
      <c r="O2" s="103" t="s">
        <v>0</v>
      </c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6"/>
      <c r="AH2" s="3"/>
    </row>
    <row r="3" spans="1:36" ht="19.5" thickBot="1">
      <c r="A3" s="1"/>
      <c r="B3" s="1"/>
      <c r="F3" s="75"/>
      <c r="G3" s="76"/>
      <c r="H3" s="76"/>
      <c r="I3" s="77"/>
      <c r="K3" s="75"/>
      <c r="L3" s="76"/>
      <c r="M3" s="76"/>
      <c r="N3" s="77"/>
      <c r="O3" s="7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87">
        <f>L4+P4</f>
        <v>3744744</v>
      </c>
      <c r="H4" s="88"/>
      <c r="I4" s="8" t="s">
        <v>2</v>
      </c>
      <c r="K4" s="7" t="s">
        <v>1</v>
      </c>
      <c r="L4" s="94">
        <v>2151045</v>
      </c>
      <c r="M4" s="95"/>
      <c r="N4" s="8" t="s">
        <v>2</v>
      </c>
      <c r="O4" s="9" t="s">
        <v>1</v>
      </c>
      <c r="P4" s="89">
        <f>SUM(C57:AG57)</f>
        <v>1593699</v>
      </c>
      <c r="Q4" s="90"/>
      <c r="R4" s="9" t="s">
        <v>70</v>
      </c>
      <c r="S4" s="9"/>
      <c r="T4" s="10" t="s">
        <v>5</v>
      </c>
      <c r="U4" s="91">
        <f>IF(AND(MONTH(A7)&gt;=7,MONTH(A7)&lt;=9),SUM(C58:AG58),0)</f>
        <v>0</v>
      </c>
      <c r="V4" s="92"/>
      <c r="W4" s="11" t="s">
        <v>70</v>
      </c>
      <c r="X4" s="12"/>
      <c r="Y4" s="10" t="s">
        <v>6</v>
      </c>
      <c r="Z4" s="91">
        <f>SUM(C58:AG58)-U4</f>
        <v>673288</v>
      </c>
      <c r="AA4" s="92"/>
      <c r="AB4" s="11" t="s">
        <v>70</v>
      </c>
      <c r="AC4" s="9"/>
      <c r="AD4" s="10" t="s">
        <v>83</v>
      </c>
      <c r="AE4" s="91">
        <f>SUM(AH59:AH60)</f>
        <v>920411</v>
      </c>
      <c r="AF4" s="93"/>
      <c r="AG4" s="13" t="s">
        <v>70</v>
      </c>
      <c r="AH4" s="14"/>
    </row>
    <row r="5" spans="1:36" ht="19.5" thickTop="1">
      <c r="A5" s="1"/>
      <c r="B5" s="1"/>
      <c r="F5" s="78"/>
      <c r="G5" s="79"/>
      <c r="H5" s="79"/>
      <c r="I5" s="80"/>
      <c r="K5" s="78"/>
      <c r="L5" s="79"/>
      <c r="M5" s="79"/>
      <c r="N5" s="80"/>
      <c r="O5" s="72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96">
        <v>45047</v>
      </c>
      <c r="B7" s="96"/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1</v>
      </c>
      <c r="I7" s="22">
        <f t="shared" ref="I7:AG7" si="0">IF(OR(WEEKDAY(I$8,1)=1,I$8=$B$66,I$8=$B$67,I$8=$B$68,I$8=$B$69,I$8=$B$70,I$8=$B$71,I$8=$B$72),0,1)</f>
        <v>0</v>
      </c>
      <c r="J7" s="22">
        <f t="shared" si="0"/>
        <v>1</v>
      </c>
      <c r="K7" s="22">
        <f t="shared" si="0"/>
        <v>1</v>
      </c>
      <c r="L7" s="22">
        <f t="shared" si="0"/>
        <v>1</v>
      </c>
      <c r="M7" s="22">
        <f t="shared" si="0"/>
        <v>1</v>
      </c>
      <c r="N7" s="22">
        <f t="shared" si="0"/>
        <v>1</v>
      </c>
      <c r="O7" s="22">
        <f t="shared" si="0"/>
        <v>1</v>
      </c>
      <c r="P7" s="22">
        <f t="shared" si="0"/>
        <v>0</v>
      </c>
      <c r="Q7" s="22">
        <f t="shared" si="0"/>
        <v>1</v>
      </c>
      <c r="R7" s="22">
        <f t="shared" si="0"/>
        <v>1</v>
      </c>
      <c r="S7" s="22">
        <f t="shared" si="0"/>
        <v>1</v>
      </c>
      <c r="T7" s="22">
        <f t="shared" si="0"/>
        <v>1</v>
      </c>
      <c r="U7" s="22">
        <f t="shared" si="0"/>
        <v>1</v>
      </c>
      <c r="V7" s="22">
        <f t="shared" si="0"/>
        <v>1</v>
      </c>
      <c r="W7" s="22">
        <f t="shared" si="0"/>
        <v>0</v>
      </c>
      <c r="X7" s="22">
        <f t="shared" si="0"/>
        <v>1</v>
      </c>
      <c r="Y7" s="22">
        <f t="shared" si="0"/>
        <v>1</v>
      </c>
      <c r="Z7" s="22">
        <f t="shared" si="0"/>
        <v>1</v>
      </c>
      <c r="AA7" s="22">
        <f t="shared" si="0"/>
        <v>1</v>
      </c>
      <c r="AB7" s="22">
        <f t="shared" si="0"/>
        <v>1</v>
      </c>
      <c r="AC7" s="22">
        <f t="shared" si="0"/>
        <v>1</v>
      </c>
      <c r="AD7" s="22">
        <f t="shared" si="0"/>
        <v>0</v>
      </c>
      <c r="AE7" s="22">
        <f t="shared" si="0"/>
        <v>1</v>
      </c>
      <c r="AF7" s="22">
        <f t="shared" si="0"/>
        <v>1</v>
      </c>
      <c r="AG7" s="22">
        <f t="shared" si="0"/>
        <v>1</v>
      </c>
      <c r="AH7" s="22" t="s">
        <v>71</v>
      </c>
      <c r="AI7" s="3"/>
      <c r="AJ7" s="3"/>
    </row>
    <row r="8" spans="1:36" ht="19.5" thickBot="1">
      <c r="A8" s="23"/>
      <c r="B8" s="24" t="s">
        <v>8</v>
      </c>
      <c r="C8" s="25">
        <f>A7</f>
        <v>45047</v>
      </c>
      <c r="D8" s="25">
        <f>+C8+1</f>
        <v>45048</v>
      </c>
      <c r="E8" s="25">
        <f t="shared" ref="E8:AG8" si="1">+D8+1</f>
        <v>45049</v>
      </c>
      <c r="F8" s="25">
        <f t="shared" si="1"/>
        <v>45050</v>
      </c>
      <c r="G8" s="25">
        <f t="shared" si="1"/>
        <v>45051</v>
      </c>
      <c r="H8" s="25">
        <f>+G8+1</f>
        <v>45052</v>
      </c>
      <c r="I8" s="25">
        <f t="shared" si="1"/>
        <v>45053</v>
      </c>
      <c r="J8" s="25">
        <f t="shared" si="1"/>
        <v>45054</v>
      </c>
      <c r="K8" s="25">
        <f t="shared" si="1"/>
        <v>45055</v>
      </c>
      <c r="L8" s="25">
        <f t="shared" si="1"/>
        <v>45056</v>
      </c>
      <c r="M8" s="25">
        <f t="shared" si="1"/>
        <v>45057</v>
      </c>
      <c r="N8" s="25">
        <f t="shared" si="1"/>
        <v>45058</v>
      </c>
      <c r="O8" s="25">
        <f t="shared" si="1"/>
        <v>45059</v>
      </c>
      <c r="P8" s="25">
        <f t="shared" si="1"/>
        <v>45060</v>
      </c>
      <c r="Q8" s="25">
        <f t="shared" si="1"/>
        <v>45061</v>
      </c>
      <c r="R8" s="25">
        <f t="shared" si="1"/>
        <v>45062</v>
      </c>
      <c r="S8" s="25">
        <f t="shared" si="1"/>
        <v>45063</v>
      </c>
      <c r="T8" s="25">
        <f t="shared" si="1"/>
        <v>45064</v>
      </c>
      <c r="U8" s="25">
        <f t="shared" si="1"/>
        <v>45065</v>
      </c>
      <c r="V8" s="25">
        <f t="shared" si="1"/>
        <v>45066</v>
      </c>
      <c r="W8" s="25">
        <f t="shared" si="1"/>
        <v>45067</v>
      </c>
      <c r="X8" s="25">
        <f t="shared" si="1"/>
        <v>45068</v>
      </c>
      <c r="Y8" s="25">
        <f t="shared" si="1"/>
        <v>45069</v>
      </c>
      <c r="Z8" s="25">
        <f t="shared" si="1"/>
        <v>45070</v>
      </c>
      <c r="AA8" s="25">
        <f t="shared" si="1"/>
        <v>45071</v>
      </c>
      <c r="AB8" s="25">
        <f t="shared" si="1"/>
        <v>45072</v>
      </c>
      <c r="AC8" s="25">
        <f t="shared" si="1"/>
        <v>45073</v>
      </c>
      <c r="AD8" s="25">
        <f t="shared" si="1"/>
        <v>45074</v>
      </c>
      <c r="AE8" s="25">
        <f t="shared" si="1"/>
        <v>45075</v>
      </c>
      <c r="AF8" s="25">
        <f t="shared" si="1"/>
        <v>45076</v>
      </c>
      <c r="AG8" s="25">
        <f t="shared" si="1"/>
        <v>45077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1879</v>
      </c>
      <c r="D9" s="31">
        <v>1052</v>
      </c>
      <c r="E9" s="31">
        <v>1032</v>
      </c>
      <c r="F9" s="31">
        <v>1011</v>
      </c>
      <c r="G9" s="31">
        <v>1052</v>
      </c>
      <c r="H9" s="31">
        <v>1042</v>
      </c>
      <c r="I9" s="31">
        <v>1032</v>
      </c>
      <c r="J9" s="31">
        <v>1001</v>
      </c>
      <c r="K9" s="31">
        <v>1011</v>
      </c>
      <c r="L9" s="31">
        <v>1032</v>
      </c>
      <c r="M9" s="31">
        <v>1042</v>
      </c>
      <c r="N9" s="31">
        <v>1001</v>
      </c>
      <c r="O9" s="31">
        <v>1032</v>
      </c>
      <c r="P9" s="31">
        <v>1042</v>
      </c>
      <c r="Q9" s="31">
        <v>1062</v>
      </c>
      <c r="R9" s="31">
        <v>1052</v>
      </c>
      <c r="S9" s="31">
        <v>1083</v>
      </c>
      <c r="T9" s="31">
        <v>1011</v>
      </c>
      <c r="U9" s="31">
        <v>1093</v>
      </c>
      <c r="V9" s="31">
        <v>1103</v>
      </c>
      <c r="W9" s="31">
        <v>1032</v>
      </c>
      <c r="X9" s="31">
        <v>1072</v>
      </c>
      <c r="Y9" s="31">
        <v>1042</v>
      </c>
      <c r="Z9" s="31">
        <v>1052</v>
      </c>
      <c r="AA9" s="31">
        <v>1083</v>
      </c>
      <c r="AB9" s="31">
        <v>1032</v>
      </c>
      <c r="AC9" s="31">
        <v>1011</v>
      </c>
      <c r="AD9" s="31">
        <v>1001</v>
      </c>
      <c r="AE9" s="31">
        <v>1001</v>
      </c>
      <c r="AF9" s="31">
        <v>1052</v>
      </c>
      <c r="AG9" s="31">
        <v>1042</v>
      </c>
      <c r="AH9" s="33">
        <f>SUM(C9:AG9)</f>
        <v>33085</v>
      </c>
      <c r="AI9" s="3"/>
      <c r="AJ9" s="3"/>
    </row>
    <row r="10" spans="1:36">
      <c r="A10" s="34">
        <v>2</v>
      </c>
      <c r="B10" s="35" t="s">
        <v>11</v>
      </c>
      <c r="C10" s="36">
        <v>1920</v>
      </c>
      <c r="D10" s="37">
        <v>1072</v>
      </c>
      <c r="E10" s="37">
        <v>1052</v>
      </c>
      <c r="F10" s="37">
        <v>1083</v>
      </c>
      <c r="G10" s="37">
        <v>1113</v>
      </c>
      <c r="H10" s="37">
        <v>1072</v>
      </c>
      <c r="I10" s="37">
        <v>1083</v>
      </c>
      <c r="J10" s="37">
        <v>1113</v>
      </c>
      <c r="K10" s="37">
        <v>1083</v>
      </c>
      <c r="L10" s="37">
        <v>1113</v>
      </c>
      <c r="M10" s="37">
        <v>1083</v>
      </c>
      <c r="N10" s="37">
        <v>1093</v>
      </c>
      <c r="O10" s="37">
        <v>1103</v>
      </c>
      <c r="P10" s="37">
        <v>1072</v>
      </c>
      <c r="Q10" s="37">
        <v>1103</v>
      </c>
      <c r="R10" s="37">
        <v>1124</v>
      </c>
      <c r="S10" s="37">
        <v>1062</v>
      </c>
      <c r="T10" s="37">
        <v>1072</v>
      </c>
      <c r="U10" s="37">
        <v>1093</v>
      </c>
      <c r="V10" s="37">
        <v>1144</v>
      </c>
      <c r="W10" s="37">
        <v>1134</v>
      </c>
      <c r="X10" s="37">
        <v>1083</v>
      </c>
      <c r="Y10" s="37">
        <v>1072</v>
      </c>
      <c r="Z10" s="37">
        <v>1103</v>
      </c>
      <c r="AA10" s="37">
        <v>1042</v>
      </c>
      <c r="AB10" s="37">
        <v>1072</v>
      </c>
      <c r="AC10" s="37">
        <v>1093</v>
      </c>
      <c r="AD10" s="37">
        <v>1052</v>
      </c>
      <c r="AE10" s="37">
        <v>960</v>
      </c>
      <c r="AF10" s="37">
        <v>1072</v>
      </c>
      <c r="AG10" s="37">
        <v>1042</v>
      </c>
      <c r="AH10" s="39">
        <f t="shared" ref="AH10:AH56" si="2">SUM(C10:AG10)</f>
        <v>34378</v>
      </c>
      <c r="AI10" s="3"/>
      <c r="AJ10" s="3"/>
    </row>
    <row r="11" spans="1:36">
      <c r="A11" s="34">
        <v>3</v>
      </c>
      <c r="B11" s="35" t="s">
        <v>12</v>
      </c>
      <c r="C11" s="36">
        <v>1859</v>
      </c>
      <c r="D11" s="37">
        <v>940</v>
      </c>
      <c r="E11" s="37">
        <v>970</v>
      </c>
      <c r="F11" s="37">
        <v>1052</v>
      </c>
      <c r="G11" s="37">
        <v>1072</v>
      </c>
      <c r="H11" s="37">
        <v>1042</v>
      </c>
      <c r="I11" s="37">
        <v>1021</v>
      </c>
      <c r="J11" s="37">
        <v>1083</v>
      </c>
      <c r="K11" s="37">
        <v>970</v>
      </c>
      <c r="L11" s="37">
        <v>1062</v>
      </c>
      <c r="M11" s="37">
        <v>991</v>
      </c>
      <c r="N11" s="37">
        <v>991</v>
      </c>
      <c r="O11" s="37">
        <v>1021</v>
      </c>
      <c r="P11" s="37">
        <v>981</v>
      </c>
      <c r="Q11" s="37">
        <v>1021</v>
      </c>
      <c r="R11" s="37">
        <v>981</v>
      </c>
      <c r="S11" s="37">
        <v>1052</v>
      </c>
      <c r="T11" s="37">
        <v>981</v>
      </c>
      <c r="U11" s="37">
        <v>1032</v>
      </c>
      <c r="V11" s="37">
        <v>1103</v>
      </c>
      <c r="W11" s="37">
        <v>1072</v>
      </c>
      <c r="X11" s="37">
        <v>1021</v>
      </c>
      <c r="Y11" s="37">
        <v>1001</v>
      </c>
      <c r="Z11" s="37">
        <v>1032</v>
      </c>
      <c r="AA11" s="37">
        <v>1001</v>
      </c>
      <c r="AB11" s="37">
        <v>991</v>
      </c>
      <c r="AC11" s="37">
        <v>1042</v>
      </c>
      <c r="AD11" s="37">
        <v>960</v>
      </c>
      <c r="AE11" s="37">
        <v>929</v>
      </c>
      <c r="AF11" s="37">
        <v>940</v>
      </c>
      <c r="AG11" s="37">
        <v>970</v>
      </c>
      <c r="AH11" s="39">
        <f t="shared" si="2"/>
        <v>32184</v>
      </c>
      <c r="AI11" s="3"/>
      <c r="AJ11" s="3"/>
    </row>
    <row r="12" spans="1:36">
      <c r="A12" s="34">
        <v>4</v>
      </c>
      <c r="B12" s="35" t="s">
        <v>13</v>
      </c>
      <c r="C12" s="36">
        <v>1787</v>
      </c>
      <c r="D12" s="37">
        <v>1062</v>
      </c>
      <c r="E12" s="37">
        <v>991</v>
      </c>
      <c r="F12" s="37">
        <v>1093</v>
      </c>
      <c r="G12" s="37">
        <v>1093</v>
      </c>
      <c r="H12" s="37">
        <v>1083</v>
      </c>
      <c r="I12" s="37">
        <v>1021</v>
      </c>
      <c r="J12" s="37">
        <v>970</v>
      </c>
      <c r="K12" s="37">
        <v>1021</v>
      </c>
      <c r="L12" s="37">
        <v>1032</v>
      </c>
      <c r="M12" s="37">
        <v>1032</v>
      </c>
      <c r="N12" s="37">
        <v>1011</v>
      </c>
      <c r="O12" s="37">
        <v>1001</v>
      </c>
      <c r="P12" s="37">
        <v>1042</v>
      </c>
      <c r="Q12" s="37">
        <v>1052</v>
      </c>
      <c r="R12" s="37">
        <v>1001</v>
      </c>
      <c r="S12" s="37">
        <v>1042</v>
      </c>
      <c r="T12" s="37">
        <v>1001</v>
      </c>
      <c r="U12" s="37">
        <v>1042</v>
      </c>
      <c r="V12" s="37">
        <v>1062</v>
      </c>
      <c r="W12" s="37">
        <v>1062</v>
      </c>
      <c r="X12" s="37">
        <v>1052</v>
      </c>
      <c r="Y12" s="37">
        <v>970</v>
      </c>
      <c r="Z12" s="37">
        <v>1072</v>
      </c>
      <c r="AA12" s="37">
        <v>1042</v>
      </c>
      <c r="AB12" s="37">
        <v>981</v>
      </c>
      <c r="AC12" s="37">
        <v>940</v>
      </c>
      <c r="AD12" s="37">
        <v>1021</v>
      </c>
      <c r="AE12" s="37">
        <v>940</v>
      </c>
      <c r="AF12" s="37">
        <v>899</v>
      </c>
      <c r="AG12" s="37">
        <v>1021</v>
      </c>
      <c r="AH12" s="39">
        <f t="shared" si="2"/>
        <v>32439</v>
      </c>
      <c r="AI12" s="3"/>
      <c r="AJ12" s="3"/>
    </row>
    <row r="13" spans="1:36">
      <c r="A13" s="34">
        <v>5</v>
      </c>
      <c r="B13" s="35" t="s">
        <v>14</v>
      </c>
      <c r="C13" s="36">
        <v>1614</v>
      </c>
      <c r="D13" s="37">
        <v>1083</v>
      </c>
      <c r="E13" s="37">
        <v>1083</v>
      </c>
      <c r="F13" s="37">
        <v>1134</v>
      </c>
      <c r="G13" s="37">
        <v>1164</v>
      </c>
      <c r="H13" s="37">
        <v>1103</v>
      </c>
      <c r="I13" s="37">
        <v>1113</v>
      </c>
      <c r="J13" s="37">
        <v>1113</v>
      </c>
      <c r="K13" s="37">
        <v>1093</v>
      </c>
      <c r="L13" s="37">
        <v>1103</v>
      </c>
      <c r="M13" s="37">
        <v>1113</v>
      </c>
      <c r="N13" s="37">
        <v>1113</v>
      </c>
      <c r="O13" s="37">
        <v>1072</v>
      </c>
      <c r="P13" s="37">
        <v>1113</v>
      </c>
      <c r="Q13" s="37">
        <v>1093</v>
      </c>
      <c r="R13" s="37">
        <v>1113</v>
      </c>
      <c r="S13" s="37">
        <v>1164</v>
      </c>
      <c r="T13" s="37">
        <v>1103</v>
      </c>
      <c r="U13" s="37">
        <v>1103</v>
      </c>
      <c r="V13" s="37">
        <v>1062</v>
      </c>
      <c r="W13" s="37">
        <v>1083</v>
      </c>
      <c r="X13" s="37">
        <v>1124</v>
      </c>
      <c r="Y13" s="37">
        <v>1103</v>
      </c>
      <c r="Z13" s="37">
        <v>1134</v>
      </c>
      <c r="AA13" s="37">
        <v>1052</v>
      </c>
      <c r="AB13" s="37">
        <v>1083</v>
      </c>
      <c r="AC13" s="37">
        <v>1072</v>
      </c>
      <c r="AD13" s="37">
        <v>1072</v>
      </c>
      <c r="AE13" s="37">
        <v>991</v>
      </c>
      <c r="AF13" s="37">
        <v>970</v>
      </c>
      <c r="AG13" s="37">
        <v>1062</v>
      </c>
      <c r="AH13" s="39">
        <f t="shared" si="2"/>
        <v>34398</v>
      </c>
      <c r="AI13" s="3"/>
      <c r="AJ13" s="3"/>
    </row>
    <row r="14" spans="1:36">
      <c r="A14" s="34">
        <v>6</v>
      </c>
      <c r="B14" s="35" t="s">
        <v>15</v>
      </c>
      <c r="C14" s="36">
        <v>1226</v>
      </c>
      <c r="D14" s="37">
        <v>1083</v>
      </c>
      <c r="E14" s="37">
        <v>1083</v>
      </c>
      <c r="F14" s="37">
        <v>1134</v>
      </c>
      <c r="G14" s="37">
        <v>1154</v>
      </c>
      <c r="H14" s="37">
        <v>1134</v>
      </c>
      <c r="I14" s="37">
        <v>1195</v>
      </c>
      <c r="J14" s="37">
        <v>1093</v>
      </c>
      <c r="K14" s="37">
        <v>1113</v>
      </c>
      <c r="L14" s="37">
        <v>1011</v>
      </c>
      <c r="M14" s="37">
        <v>1113</v>
      </c>
      <c r="N14" s="37">
        <v>1134</v>
      </c>
      <c r="O14" s="37">
        <v>1103</v>
      </c>
      <c r="P14" s="37">
        <v>1093</v>
      </c>
      <c r="Q14" s="37">
        <v>1124</v>
      </c>
      <c r="R14" s="37">
        <v>1113</v>
      </c>
      <c r="S14" s="37">
        <v>1113</v>
      </c>
      <c r="T14" s="37">
        <v>1103</v>
      </c>
      <c r="U14" s="37">
        <v>1113</v>
      </c>
      <c r="V14" s="37">
        <v>1083</v>
      </c>
      <c r="W14" s="37">
        <v>1103</v>
      </c>
      <c r="X14" s="37">
        <v>1124</v>
      </c>
      <c r="Y14" s="37">
        <v>1113</v>
      </c>
      <c r="Z14" s="37">
        <v>1113</v>
      </c>
      <c r="AA14" s="37">
        <v>1062</v>
      </c>
      <c r="AB14" s="37">
        <v>1103</v>
      </c>
      <c r="AC14" s="37">
        <v>1032</v>
      </c>
      <c r="AD14" s="37">
        <v>1052</v>
      </c>
      <c r="AE14" s="37">
        <v>1011</v>
      </c>
      <c r="AF14" s="37">
        <v>1001</v>
      </c>
      <c r="AG14" s="37">
        <v>1093</v>
      </c>
      <c r="AH14" s="39">
        <f t="shared" si="2"/>
        <v>34125</v>
      </c>
      <c r="AI14" s="3"/>
      <c r="AJ14" s="3"/>
    </row>
    <row r="15" spans="1:36">
      <c r="A15" s="34">
        <v>7</v>
      </c>
      <c r="B15" s="35" t="s">
        <v>16</v>
      </c>
      <c r="C15" s="36">
        <v>1042</v>
      </c>
      <c r="D15" s="37">
        <v>1124</v>
      </c>
      <c r="E15" s="37">
        <v>1103</v>
      </c>
      <c r="F15" s="37">
        <v>1001</v>
      </c>
      <c r="G15" s="37">
        <v>1144</v>
      </c>
      <c r="H15" s="37">
        <v>1062</v>
      </c>
      <c r="I15" s="37">
        <v>1103</v>
      </c>
      <c r="J15" s="37">
        <v>1113</v>
      </c>
      <c r="K15" s="37">
        <v>1124</v>
      </c>
      <c r="L15" s="37">
        <v>1062</v>
      </c>
      <c r="M15" s="37">
        <v>1124</v>
      </c>
      <c r="N15" s="37">
        <v>1062</v>
      </c>
      <c r="O15" s="37">
        <v>1185</v>
      </c>
      <c r="P15" s="37">
        <v>1093</v>
      </c>
      <c r="Q15" s="37">
        <v>1134</v>
      </c>
      <c r="R15" s="37">
        <v>1144</v>
      </c>
      <c r="S15" s="37">
        <v>991</v>
      </c>
      <c r="T15" s="37">
        <v>981</v>
      </c>
      <c r="U15" s="37">
        <v>1185</v>
      </c>
      <c r="V15" s="37">
        <v>1113</v>
      </c>
      <c r="W15" s="37">
        <v>1134</v>
      </c>
      <c r="X15" s="37">
        <v>1175</v>
      </c>
      <c r="Y15" s="37">
        <v>1124</v>
      </c>
      <c r="Z15" s="37">
        <v>1124</v>
      </c>
      <c r="AA15" s="37">
        <v>1103</v>
      </c>
      <c r="AB15" s="37">
        <v>970</v>
      </c>
      <c r="AC15" s="37">
        <v>1011</v>
      </c>
      <c r="AD15" s="37">
        <v>1072</v>
      </c>
      <c r="AE15" s="37">
        <v>960</v>
      </c>
      <c r="AF15" s="37">
        <v>1001</v>
      </c>
      <c r="AG15" s="37">
        <v>1052</v>
      </c>
      <c r="AH15" s="39">
        <f t="shared" si="2"/>
        <v>33616</v>
      </c>
      <c r="AI15" s="3"/>
      <c r="AJ15" s="3"/>
    </row>
    <row r="16" spans="1:36">
      <c r="A16" s="34">
        <v>8</v>
      </c>
      <c r="B16" s="35" t="s">
        <v>17</v>
      </c>
      <c r="C16" s="36">
        <v>1052</v>
      </c>
      <c r="D16" s="37">
        <v>1072</v>
      </c>
      <c r="E16" s="37">
        <v>1113</v>
      </c>
      <c r="F16" s="37">
        <v>1134</v>
      </c>
      <c r="G16" s="37">
        <v>1124</v>
      </c>
      <c r="H16" s="37">
        <v>991</v>
      </c>
      <c r="I16" s="37">
        <v>1113</v>
      </c>
      <c r="J16" s="37">
        <v>1072</v>
      </c>
      <c r="K16" s="37">
        <v>1062</v>
      </c>
      <c r="L16" s="37">
        <v>1032</v>
      </c>
      <c r="M16" s="37">
        <v>1103</v>
      </c>
      <c r="N16" s="37">
        <v>1113</v>
      </c>
      <c r="O16" s="37">
        <v>1144</v>
      </c>
      <c r="P16" s="37">
        <v>1113</v>
      </c>
      <c r="Q16" s="37">
        <v>1083</v>
      </c>
      <c r="R16" s="37">
        <v>1093</v>
      </c>
      <c r="S16" s="37">
        <v>1083</v>
      </c>
      <c r="T16" s="37">
        <v>1052</v>
      </c>
      <c r="U16" s="37">
        <v>1103</v>
      </c>
      <c r="V16" s="37">
        <v>1083</v>
      </c>
      <c r="W16" s="37">
        <v>1113</v>
      </c>
      <c r="X16" s="37">
        <v>1113</v>
      </c>
      <c r="Y16" s="37">
        <v>1072</v>
      </c>
      <c r="Z16" s="37">
        <v>1113</v>
      </c>
      <c r="AA16" s="37">
        <v>1134</v>
      </c>
      <c r="AB16" s="37">
        <v>1042</v>
      </c>
      <c r="AC16" s="37">
        <v>991</v>
      </c>
      <c r="AD16" s="37">
        <v>1042</v>
      </c>
      <c r="AE16" s="37">
        <v>919</v>
      </c>
      <c r="AF16" s="37">
        <v>991</v>
      </c>
      <c r="AG16" s="37">
        <v>1062</v>
      </c>
      <c r="AH16" s="39">
        <f t="shared" si="2"/>
        <v>33327</v>
      </c>
      <c r="AI16" s="3"/>
      <c r="AJ16" s="3"/>
    </row>
    <row r="17" spans="1:36">
      <c r="A17" s="34">
        <v>9</v>
      </c>
      <c r="B17" s="35" t="s">
        <v>18</v>
      </c>
      <c r="C17" s="36">
        <v>1052</v>
      </c>
      <c r="D17" s="37">
        <v>1032</v>
      </c>
      <c r="E17" s="37">
        <v>1001</v>
      </c>
      <c r="F17" s="37">
        <v>1124</v>
      </c>
      <c r="G17" s="37">
        <v>1134</v>
      </c>
      <c r="H17" s="37">
        <v>1083</v>
      </c>
      <c r="I17" s="37">
        <v>1113</v>
      </c>
      <c r="J17" s="37">
        <v>1042</v>
      </c>
      <c r="K17" s="37">
        <v>1093</v>
      </c>
      <c r="L17" s="37">
        <v>1083</v>
      </c>
      <c r="M17" s="37">
        <v>1124</v>
      </c>
      <c r="N17" s="37">
        <v>1083</v>
      </c>
      <c r="O17" s="37">
        <v>1113</v>
      </c>
      <c r="P17" s="37">
        <v>1113</v>
      </c>
      <c r="Q17" s="37">
        <v>1113</v>
      </c>
      <c r="R17" s="37">
        <v>1093</v>
      </c>
      <c r="S17" s="37">
        <v>1072</v>
      </c>
      <c r="T17" s="37">
        <v>1032</v>
      </c>
      <c r="U17" s="37">
        <v>1072</v>
      </c>
      <c r="V17" s="37">
        <v>1124</v>
      </c>
      <c r="W17" s="37">
        <v>1124</v>
      </c>
      <c r="X17" s="37">
        <v>1042</v>
      </c>
      <c r="Y17" s="37">
        <v>1072</v>
      </c>
      <c r="Z17" s="37">
        <v>1103</v>
      </c>
      <c r="AA17" s="37">
        <v>1062</v>
      </c>
      <c r="AB17" s="37">
        <v>970</v>
      </c>
      <c r="AC17" s="37">
        <v>1021</v>
      </c>
      <c r="AD17" s="37">
        <v>1062</v>
      </c>
      <c r="AE17" s="37">
        <v>991</v>
      </c>
      <c r="AF17" s="37">
        <v>929</v>
      </c>
      <c r="AG17" s="37">
        <v>1052</v>
      </c>
      <c r="AH17" s="39">
        <f t="shared" si="2"/>
        <v>33124</v>
      </c>
      <c r="AI17" s="3"/>
      <c r="AJ17" s="3"/>
    </row>
    <row r="18" spans="1:36">
      <c r="A18" s="34">
        <v>10</v>
      </c>
      <c r="B18" s="35" t="s">
        <v>19</v>
      </c>
      <c r="C18" s="36">
        <v>919</v>
      </c>
      <c r="D18" s="37">
        <v>1042</v>
      </c>
      <c r="E18" s="37">
        <v>1052</v>
      </c>
      <c r="F18" s="37">
        <v>1093</v>
      </c>
      <c r="G18" s="37">
        <v>1205</v>
      </c>
      <c r="H18" s="37">
        <v>1093</v>
      </c>
      <c r="I18" s="37">
        <v>1103</v>
      </c>
      <c r="J18" s="37">
        <v>1042</v>
      </c>
      <c r="K18" s="37">
        <v>1062</v>
      </c>
      <c r="L18" s="37">
        <v>1052</v>
      </c>
      <c r="M18" s="37">
        <v>1083</v>
      </c>
      <c r="N18" s="37">
        <v>1083</v>
      </c>
      <c r="O18" s="37">
        <v>1093</v>
      </c>
      <c r="P18" s="37">
        <v>1164</v>
      </c>
      <c r="Q18" s="37">
        <v>1083</v>
      </c>
      <c r="R18" s="37">
        <v>1103</v>
      </c>
      <c r="S18" s="37">
        <v>1124</v>
      </c>
      <c r="T18" s="37">
        <v>1093</v>
      </c>
      <c r="U18" s="37">
        <v>1093</v>
      </c>
      <c r="V18" s="37">
        <v>1103</v>
      </c>
      <c r="W18" s="37">
        <v>1113</v>
      </c>
      <c r="X18" s="37">
        <v>960</v>
      </c>
      <c r="Y18" s="37">
        <v>1062</v>
      </c>
      <c r="Z18" s="37">
        <v>981</v>
      </c>
      <c r="AA18" s="37">
        <v>1113</v>
      </c>
      <c r="AB18" s="37">
        <v>1011</v>
      </c>
      <c r="AC18" s="37">
        <v>1001</v>
      </c>
      <c r="AD18" s="37">
        <v>1021</v>
      </c>
      <c r="AE18" s="37">
        <v>1001</v>
      </c>
      <c r="AF18" s="37">
        <v>940</v>
      </c>
      <c r="AG18" s="37">
        <v>1052</v>
      </c>
      <c r="AH18" s="39">
        <f t="shared" si="2"/>
        <v>32940</v>
      </c>
      <c r="AI18" s="3"/>
      <c r="AJ18" s="3"/>
    </row>
    <row r="19" spans="1:36">
      <c r="A19" s="34">
        <v>11</v>
      </c>
      <c r="B19" s="35" t="s">
        <v>20</v>
      </c>
      <c r="C19" s="36">
        <v>838</v>
      </c>
      <c r="D19" s="37">
        <v>1001</v>
      </c>
      <c r="E19" s="37">
        <v>1042</v>
      </c>
      <c r="F19" s="37">
        <v>1083</v>
      </c>
      <c r="G19" s="37">
        <v>1154</v>
      </c>
      <c r="H19" s="37">
        <v>1042</v>
      </c>
      <c r="I19" s="37">
        <v>1072</v>
      </c>
      <c r="J19" s="37">
        <v>1042</v>
      </c>
      <c r="K19" s="37">
        <v>970</v>
      </c>
      <c r="L19" s="37">
        <v>1032</v>
      </c>
      <c r="M19" s="37">
        <v>929</v>
      </c>
      <c r="N19" s="37">
        <v>1042</v>
      </c>
      <c r="O19" s="37">
        <v>1052</v>
      </c>
      <c r="P19" s="37">
        <v>1103</v>
      </c>
      <c r="Q19" s="37">
        <v>1021</v>
      </c>
      <c r="R19" s="37">
        <v>1052</v>
      </c>
      <c r="S19" s="37">
        <v>1011</v>
      </c>
      <c r="T19" s="37">
        <v>1083</v>
      </c>
      <c r="U19" s="37">
        <v>1032</v>
      </c>
      <c r="V19" s="37">
        <v>970</v>
      </c>
      <c r="W19" s="37">
        <v>970</v>
      </c>
      <c r="X19" s="37">
        <v>929</v>
      </c>
      <c r="Y19" s="37">
        <v>1001</v>
      </c>
      <c r="Z19" s="37">
        <v>1001</v>
      </c>
      <c r="AA19" s="37">
        <v>1072</v>
      </c>
      <c r="AB19" s="37">
        <v>1001</v>
      </c>
      <c r="AC19" s="37">
        <v>970</v>
      </c>
      <c r="AD19" s="37">
        <v>1032</v>
      </c>
      <c r="AE19" s="37">
        <v>940</v>
      </c>
      <c r="AF19" s="37">
        <v>950</v>
      </c>
      <c r="AG19" s="37">
        <v>1021</v>
      </c>
      <c r="AH19" s="39">
        <f t="shared" si="2"/>
        <v>31458</v>
      </c>
      <c r="AI19" s="3"/>
      <c r="AJ19" s="3"/>
    </row>
    <row r="20" spans="1:36">
      <c r="A20" s="34">
        <v>12</v>
      </c>
      <c r="B20" s="35" t="s">
        <v>21</v>
      </c>
      <c r="C20" s="36">
        <v>868</v>
      </c>
      <c r="D20" s="37">
        <v>1052</v>
      </c>
      <c r="E20" s="37">
        <v>1052</v>
      </c>
      <c r="F20" s="37">
        <v>1093</v>
      </c>
      <c r="G20" s="37">
        <v>1154</v>
      </c>
      <c r="H20" s="37">
        <v>981</v>
      </c>
      <c r="I20" s="37">
        <v>1083</v>
      </c>
      <c r="J20" s="37">
        <v>1021</v>
      </c>
      <c r="K20" s="37">
        <v>1052</v>
      </c>
      <c r="L20" s="37">
        <v>1052</v>
      </c>
      <c r="M20" s="37">
        <v>1052</v>
      </c>
      <c r="N20" s="37">
        <v>970</v>
      </c>
      <c r="O20" s="37">
        <v>1052</v>
      </c>
      <c r="P20" s="37">
        <v>1124</v>
      </c>
      <c r="Q20" s="37">
        <v>950</v>
      </c>
      <c r="R20" s="37">
        <v>1103</v>
      </c>
      <c r="S20" s="37">
        <v>1062</v>
      </c>
      <c r="T20" s="37">
        <v>1124</v>
      </c>
      <c r="U20" s="37">
        <v>1093</v>
      </c>
      <c r="V20" s="37">
        <v>1011</v>
      </c>
      <c r="W20" s="37">
        <v>1103</v>
      </c>
      <c r="X20" s="37">
        <v>1083</v>
      </c>
      <c r="Y20" s="37">
        <v>909</v>
      </c>
      <c r="Z20" s="37">
        <v>1062</v>
      </c>
      <c r="AA20" s="37">
        <v>1083</v>
      </c>
      <c r="AB20" s="37">
        <v>1021</v>
      </c>
      <c r="AC20" s="37">
        <v>1042</v>
      </c>
      <c r="AD20" s="37">
        <v>991</v>
      </c>
      <c r="AE20" s="37">
        <v>1032</v>
      </c>
      <c r="AF20" s="37">
        <v>1001</v>
      </c>
      <c r="AG20" s="37">
        <v>1032</v>
      </c>
      <c r="AH20" s="39">
        <f t="shared" si="2"/>
        <v>32308</v>
      </c>
      <c r="AI20" s="3"/>
      <c r="AJ20" s="3"/>
    </row>
    <row r="21" spans="1:36">
      <c r="A21" s="34">
        <v>13</v>
      </c>
      <c r="B21" s="35" t="s">
        <v>22</v>
      </c>
      <c r="C21" s="36">
        <v>838</v>
      </c>
      <c r="D21" s="37">
        <v>991</v>
      </c>
      <c r="E21" s="37">
        <v>1042</v>
      </c>
      <c r="F21" s="37">
        <v>970</v>
      </c>
      <c r="G21" s="37">
        <v>1072</v>
      </c>
      <c r="H21" s="37">
        <v>991</v>
      </c>
      <c r="I21" s="37">
        <v>1103</v>
      </c>
      <c r="J21" s="37">
        <v>1011</v>
      </c>
      <c r="K21" s="37">
        <v>1062</v>
      </c>
      <c r="L21" s="37">
        <v>991</v>
      </c>
      <c r="M21" s="37">
        <v>1011</v>
      </c>
      <c r="N21" s="37">
        <v>1021</v>
      </c>
      <c r="O21" s="37">
        <v>940</v>
      </c>
      <c r="P21" s="37">
        <v>1113</v>
      </c>
      <c r="Q21" s="37">
        <v>1001</v>
      </c>
      <c r="R21" s="37">
        <v>981</v>
      </c>
      <c r="S21" s="37">
        <v>1032</v>
      </c>
      <c r="T21" s="37">
        <v>1103</v>
      </c>
      <c r="U21" s="37">
        <v>929</v>
      </c>
      <c r="V21" s="37">
        <v>1072</v>
      </c>
      <c r="W21" s="37">
        <v>1042</v>
      </c>
      <c r="X21" s="37">
        <v>868</v>
      </c>
      <c r="Y21" s="37">
        <v>1042</v>
      </c>
      <c r="Z21" s="37">
        <v>1021</v>
      </c>
      <c r="AA21" s="37">
        <v>1011</v>
      </c>
      <c r="AB21" s="37">
        <v>1011</v>
      </c>
      <c r="AC21" s="37">
        <v>960</v>
      </c>
      <c r="AD21" s="37">
        <v>1062</v>
      </c>
      <c r="AE21" s="37">
        <v>991</v>
      </c>
      <c r="AF21" s="37">
        <v>981</v>
      </c>
      <c r="AG21" s="37">
        <v>1001</v>
      </c>
      <c r="AH21" s="39">
        <f t="shared" si="2"/>
        <v>31264</v>
      </c>
      <c r="AI21" s="3"/>
      <c r="AJ21" s="3"/>
    </row>
    <row r="22" spans="1:36">
      <c r="A22" s="34">
        <v>14</v>
      </c>
      <c r="B22" s="35" t="s">
        <v>23</v>
      </c>
      <c r="C22" s="36">
        <v>776</v>
      </c>
      <c r="D22" s="37">
        <v>1042</v>
      </c>
      <c r="E22" s="37">
        <v>1032</v>
      </c>
      <c r="F22" s="37">
        <v>970</v>
      </c>
      <c r="G22" s="37">
        <v>1113</v>
      </c>
      <c r="H22" s="37">
        <v>1042</v>
      </c>
      <c r="I22" s="37">
        <v>1103</v>
      </c>
      <c r="J22" s="37">
        <v>1042</v>
      </c>
      <c r="K22" s="37">
        <v>981</v>
      </c>
      <c r="L22" s="37">
        <v>1052</v>
      </c>
      <c r="M22" s="37">
        <v>1032</v>
      </c>
      <c r="N22" s="37">
        <v>1021</v>
      </c>
      <c r="O22" s="37">
        <v>1072</v>
      </c>
      <c r="P22" s="37">
        <v>991</v>
      </c>
      <c r="Q22" s="37">
        <v>1072</v>
      </c>
      <c r="R22" s="37">
        <v>991</v>
      </c>
      <c r="S22" s="37">
        <v>1083</v>
      </c>
      <c r="T22" s="37">
        <v>1083</v>
      </c>
      <c r="U22" s="37">
        <v>1032</v>
      </c>
      <c r="V22" s="37">
        <v>1093</v>
      </c>
      <c r="W22" s="37">
        <v>1072</v>
      </c>
      <c r="X22" s="37">
        <v>1062</v>
      </c>
      <c r="Y22" s="37">
        <v>1052</v>
      </c>
      <c r="Z22" s="37">
        <v>1032</v>
      </c>
      <c r="AA22" s="37">
        <v>1052</v>
      </c>
      <c r="AB22" s="37">
        <v>1001</v>
      </c>
      <c r="AC22" s="37">
        <v>1011</v>
      </c>
      <c r="AD22" s="37">
        <v>950</v>
      </c>
      <c r="AE22" s="37">
        <v>950</v>
      </c>
      <c r="AF22" s="37">
        <v>1021</v>
      </c>
      <c r="AG22" s="37">
        <v>1001</v>
      </c>
      <c r="AH22" s="39">
        <f t="shared" si="2"/>
        <v>31827</v>
      </c>
      <c r="AI22" s="3"/>
      <c r="AJ22" s="3"/>
    </row>
    <row r="23" spans="1:36">
      <c r="A23" s="34">
        <v>15</v>
      </c>
      <c r="B23" s="35" t="s">
        <v>24</v>
      </c>
      <c r="C23" s="36">
        <v>807</v>
      </c>
      <c r="D23" s="37">
        <v>950</v>
      </c>
      <c r="E23" s="37">
        <v>970</v>
      </c>
      <c r="F23" s="37">
        <v>1001</v>
      </c>
      <c r="G23" s="37">
        <v>960</v>
      </c>
      <c r="H23" s="37">
        <v>970</v>
      </c>
      <c r="I23" s="37">
        <v>950</v>
      </c>
      <c r="J23" s="37">
        <v>899</v>
      </c>
      <c r="K23" s="37">
        <v>960</v>
      </c>
      <c r="L23" s="37">
        <v>981</v>
      </c>
      <c r="M23" s="37">
        <v>991</v>
      </c>
      <c r="N23" s="37">
        <v>960</v>
      </c>
      <c r="O23" s="37">
        <v>981</v>
      </c>
      <c r="P23" s="37">
        <v>1011</v>
      </c>
      <c r="Q23" s="37">
        <v>950</v>
      </c>
      <c r="R23" s="37">
        <v>1001</v>
      </c>
      <c r="S23" s="37">
        <v>1021</v>
      </c>
      <c r="T23" s="37">
        <v>1032</v>
      </c>
      <c r="U23" s="37">
        <v>1001</v>
      </c>
      <c r="V23" s="37">
        <v>1021</v>
      </c>
      <c r="W23" s="37">
        <v>1042</v>
      </c>
      <c r="X23" s="37">
        <v>899</v>
      </c>
      <c r="Y23" s="37">
        <v>929</v>
      </c>
      <c r="Z23" s="37">
        <v>1001</v>
      </c>
      <c r="AA23" s="37">
        <v>981</v>
      </c>
      <c r="AB23" s="37">
        <v>940</v>
      </c>
      <c r="AC23" s="37">
        <v>929</v>
      </c>
      <c r="AD23" s="37">
        <v>919</v>
      </c>
      <c r="AE23" s="37">
        <v>909</v>
      </c>
      <c r="AF23" s="37">
        <v>950</v>
      </c>
      <c r="AG23" s="37">
        <v>848</v>
      </c>
      <c r="AH23" s="39">
        <f t="shared" si="2"/>
        <v>29764</v>
      </c>
      <c r="AI23" s="3"/>
      <c r="AJ23" s="3"/>
    </row>
    <row r="24" spans="1:36">
      <c r="A24" s="34">
        <v>16</v>
      </c>
      <c r="B24" s="35" t="s">
        <v>25</v>
      </c>
      <c r="C24" s="36">
        <v>766</v>
      </c>
      <c r="D24" s="37">
        <v>960</v>
      </c>
      <c r="E24" s="37">
        <v>950</v>
      </c>
      <c r="F24" s="37">
        <v>1062</v>
      </c>
      <c r="G24" s="37">
        <v>1072</v>
      </c>
      <c r="H24" s="37">
        <v>1001</v>
      </c>
      <c r="I24" s="37">
        <v>1103</v>
      </c>
      <c r="J24" s="37">
        <v>991</v>
      </c>
      <c r="K24" s="37">
        <v>981</v>
      </c>
      <c r="L24" s="37">
        <v>981</v>
      </c>
      <c r="M24" s="37">
        <v>1052</v>
      </c>
      <c r="N24" s="37">
        <v>1001</v>
      </c>
      <c r="O24" s="37">
        <v>1021</v>
      </c>
      <c r="P24" s="37">
        <v>1011</v>
      </c>
      <c r="Q24" s="37">
        <v>1011</v>
      </c>
      <c r="R24" s="37">
        <v>1011</v>
      </c>
      <c r="S24" s="37">
        <v>1021</v>
      </c>
      <c r="T24" s="37">
        <v>1011</v>
      </c>
      <c r="U24" s="37">
        <v>1011</v>
      </c>
      <c r="V24" s="37">
        <v>1032</v>
      </c>
      <c r="W24" s="37">
        <v>970</v>
      </c>
      <c r="X24" s="37">
        <v>950</v>
      </c>
      <c r="Y24" s="37">
        <v>970</v>
      </c>
      <c r="Z24" s="37">
        <v>960</v>
      </c>
      <c r="AA24" s="37">
        <v>929</v>
      </c>
      <c r="AB24" s="37">
        <v>950</v>
      </c>
      <c r="AC24" s="37">
        <v>950</v>
      </c>
      <c r="AD24" s="37">
        <v>1011</v>
      </c>
      <c r="AE24" s="37">
        <v>960</v>
      </c>
      <c r="AF24" s="37">
        <v>950</v>
      </c>
      <c r="AG24" s="37">
        <v>981</v>
      </c>
      <c r="AH24" s="39">
        <f t="shared" si="2"/>
        <v>30630</v>
      </c>
      <c r="AI24" s="3"/>
      <c r="AJ24" s="3"/>
    </row>
    <row r="25" spans="1:36">
      <c r="A25" s="68">
        <v>17</v>
      </c>
      <c r="B25" s="69" t="s">
        <v>26</v>
      </c>
      <c r="C25" s="37">
        <v>756</v>
      </c>
      <c r="D25" s="37">
        <v>1072</v>
      </c>
      <c r="E25" s="37">
        <v>1083</v>
      </c>
      <c r="F25" s="37">
        <v>1072</v>
      </c>
      <c r="G25" s="37">
        <v>1093</v>
      </c>
      <c r="H25" s="40">
        <v>1032</v>
      </c>
      <c r="I25" s="37">
        <v>1021</v>
      </c>
      <c r="J25" s="40">
        <v>1052</v>
      </c>
      <c r="K25" s="40">
        <v>970</v>
      </c>
      <c r="L25" s="40">
        <v>1021</v>
      </c>
      <c r="M25" s="40">
        <v>1103</v>
      </c>
      <c r="N25" s="40">
        <v>1144</v>
      </c>
      <c r="O25" s="40">
        <v>1062</v>
      </c>
      <c r="P25" s="37">
        <v>1083</v>
      </c>
      <c r="Q25" s="40">
        <v>1083</v>
      </c>
      <c r="R25" s="40">
        <v>1052</v>
      </c>
      <c r="S25" s="40">
        <v>1103</v>
      </c>
      <c r="T25" s="40">
        <v>1072</v>
      </c>
      <c r="U25" s="40">
        <v>1021</v>
      </c>
      <c r="V25" s="40">
        <v>1001</v>
      </c>
      <c r="W25" s="37">
        <v>1134</v>
      </c>
      <c r="X25" s="40">
        <v>1093</v>
      </c>
      <c r="Y25" s="40">
        <v>1052</v>
      </c>
      <c r="Z25" s="40">
        <v>1052</v>
      </c>
      <c r="AA25" s="40">
        <v>1052</v>
      </c>
      <c r="AB25" s="40">
        <v>1021</v>
      </c>
      <c r="AC25" s="40">
        <v>940</v>
      </c>
      <c r="AD25" s="37">
        <v>1052</v>
      </c>
      <c r="AE25" s="40">
        <v>981</v>
      </c>
      <c r="AF25" s="40">
        <v>1021</v>
      </c>
      <c r="AG25" s="40">
        <v>1042</v>
      </c>
      <c r="AH25" s="39">
        <f t="shared" si="2"/>
        <v>32336</v>
      </c>
      <c r="AI25" s="3"/>
      <c r="AJ25" s="3"/>
    </row>
    <row r="26" spans="1:36">
      <c r="A26" s="68">
        <v>18</v>
      </c>
      <c r="B26" s="69" t="s">
        <v>27</v>
      </c>
      <c r="C26" s="37">
        <v>817</v>
      </c>
      <c r="D26" s="37">
        <v>960</v>
      </c>
      <c r="E26" s="37">
        <v>1072</v>
      </c>
      <c r="F26" s="37">
        <v>1103</v>
      </c>
      <c r="G26" s="37">
        <v>1062</v>
      </c>
      <c r="H26" s="40">
        <v>1042</v>
      </c>
      <c r="I26" s="37">
        <v>1144</v>
      </c>
      <c r="J26" s="40">
        <v>1032</v>
      </c>
      <c r="K26" s="40">
        <v>1103</v>
      </c>
      <c r="L26" s="40">
        <v>1124</v>
      </c>
      <c r="M26" s="40">
        <v>1154</v>
      </c>
      <c r="N26" s="40">
        <v>1144</v>
      </c>
      <c r="O26" s="40">
        <v>1124</v>
      </c>
      <c r="P26" s="37">
        <v>1072</v>
      </c>
      <c r="Q26" s="40">
        <v>1042</v>
      </c>
      <c r="R26" s="40">
        <v>1103</v>
      </c>
      <c r="S26" s="40">
        <v>1124</v>
      </c>
      <c r="T26" s="40">
        <v>1134</v>
      </c>
      <c r="U26" s="40">
        <v>1144</v>
      </c>
      <c r="V26" s="40">
        <v>1113</v>
      </c>
      <c r="W26" s="37">
        <v>1072</v>
      </c>
      <c r="X26" s="40">
        <v>1093</v>
      </c>
      <c r="Y26" s="40">
        <v>1185</v>
      </c>
      <c r="Z26" s="40">
        <v>1124</v>
      </c>
      <c r="AA26" s="40">
        <v>1072</v>
      </c>
      <c r="AB26" s="40">
        <v>1052</v>
      </c>
      <c r="AC26" s="40">
        <v>1021</v>
      </c>
      <c r="AD26" s="37">
        <v>1021</v>
      </c>
      <c r="AE26" s="40">
        <v>970</v>
      </c>
      <c r="AF26" s="40">
        <v>1032</v>
      </c>
      <c r="AG26" s="40">
        <v>1032</v>
      </c>
      <c r="AH26" s="39">
        <f t="shared" si="2"/>
        <v>33287</v>
      </c>
      <c r="AI26" s="3"/>
      <c r="AJ26" s="3"/>
    </row>
    <row r="27" spans="1:36">
      <c r="A27" s="68">
        <v>19</v>
      </c>
      <c r="B27" s="69" t="s">
        <v>28</v>
      </c>
      <c r="C27" s="37">
        <v>838</v>
      </c>
      <c r="D27" s="37">
        <v>1042</v>
      </c>
      <c r="E27" s="37">
        <v>1021</v>
      </c>
      <c r="F27" s="37">
        <v>991</v>
      </c>
      <c r="G27" s="37">
        <v>1021</v>
      </c>
      <c r="H27" s="40">
        <v>1093</v>
      </c>
      <c r="I27" s="37">
        <v>1185</v>
      </c>
      <c r="J27" s="40">
        <v>1052</v>
      </c>
      <c r="K27" s="40">
        <v>1113</v>
      </c>
      <c r="L27" s="40">
        <v>1134</v>
      </c>
      <c r="M27" s="40">
        <v>1154</v>
      </c>
      <c r="N27" s="40">
        <v>1185</v>
      </c>
      <c r="O27" s="40">
        <v>1144</v>
      </c>
      <c r="P27" s="37">
        <v>1032</v>
      </c>
      <c r="Q27" s="40">
        <v>1134</v>
      </c>
      <c r="R27" s="40">
        <v>1113</v>
      </c>
      <c r="S27" s="40">
        <v>1113</v>
      </c>
      <c r="T27" s="40">
        <v>1164</v>
      </c>
      <c r="U27" s="40">
        <v>1154</v>
      </c>
      <c r="V27" s="40">
        <v>1164</v>
      </c>
      <c r="W27" s="37">
        <v>1134</v>
      </c>
      <c r="X27" s="40">
        <v>1144</v>
      </c>
      <c r="Y27" s="40">
        <v>1185</v>
      </c>
      <c r="Z27" s="40">
        <v>1124</v>
      </c>
      <c r="AA27" s="40">
        <v>1083</v>
      </c>
      <c r="AB27" s="40">
        <v>1052</v>
      </c>
      <c r="AC27" s="40">
        <v>1021</v>
      </c>
      <c r="AD27" s="37">
        <v>1032</v>
      </c>
      <c r="AE27" s="40">
        <v>981</v>
      </c>
      <c r="AF27" s="40">
        <v>1032</v>
      </c>
      <c r="AG27" s="40">
        <v>1042</v>
      </c>
      <c r="AH27" s="39">
        <f t="shared" si="2"/>
        <v>33677</v>
      </c>
      <c r="AI27" s="3"/>
      <c r="AJ27" s="3"/>
    </row>
    <row r="28" spans="1:36">
      <c r="A28" s="68">
        <v>20</v>
      </c>
      <c r="B28" s="69" t="s">
        <v>29</v>
      </c>
      <c r="C28" s="37">
        <v>868</v>
      </c>
      <c r="D28" s="37">
        <v>1042</v>
      </c>
      <c r="E28" s="37">
        <v>1103</v>
      </c>
      <c r="F28" s="37">
        <v>1134</v>
      </c>
      <c r="G28" s="37">
        <v>1042</v>
      </c>
      <c r="H28" s="40">
        <v>1093</v>
      </c>
      <c r="I28" s="37">
        <v>1164</v>
      </c>
      <c r="J28" s="40">
        <v>1134</v>
      </c>
      <c r="K28" s="40">
        <v>1144</v>
      </c>
      <c r="L28" s="40">
        <v>1134</v>
      </c>
      <c r="M28" s="40">
        <v>1154</v>
      </c>
      <c r="N28" s="40">
        <v>1164</v>
      </c>
      <c r="O28" s="40">
        <v>1175</v>
      </c>
      <c r="P28" s="37">
        <v>1103</v>
      </c>
      <c r="Q28" s="40">
        <v>1154</v>
      </c>
      <c r="R28" s="40">
        <v>1083</v>
      </c>
      <c r="S28" s="40">
        <v>1113</v>
      </c>
      <c r="T28" s="40">
        <v>1083</v>
      </c>
      <c r="U28" s="40">
        <v>1175</v>
      </c>
      <c r="V28" s="40">
        <v>1195</v>
      </c>
      <c r="W28" s="37">
        <v>1072</v>
      </c>
      <c r="X28" s="40">
        <v>1134</v>
      </c>
      <c r="Y28" s="40">
        <v>1175</v>
      </c>
      <c r="Z28" s="40">
        <v>1144</v>
      </c>
      <c r="AA28" s="40">
        <v>1032</v>
      </c>
      <c r="AB28" s="40">
        <v>1032</v>
      </c>
      <c r="AC28" s="40">
        <v>1001</v>
      </c>
      <c r="AD28" s="37">
        <v>1032</v>
      </c>
      <c r="AE28" s="40">
        <v>1011</v>
      </c>
      <c r="AF28" s="40">
        <v>1042</v>
      </c>
      <c r="AG28" s="40">
        <v>1021</v>
      </c>
      <c r="AH28" s="39">
        <f t="shared" si="2"/>
        <v>33953</v>
      </c>
      <c r="AI28" s="3"/>
      <c r="AJ28" s="3"/>
    </row>
    <row r="29" spans="1:36">
      <c r="A29" s="68">
        <v>21</v>
      </c>
      <c r="B29" s="69" t="s">
        <v>30</v>
      </c>
      <c r="C29" s="37">
        <v>756</v>
      </c>
      <c r="D29" s="37">
        <v>1042</v>
      </c>
      <c r="E29" s="37">
        <v>1072</v>
      </c>
      <c r="F29" s="37">
        <v>1093</v>
      </c>
      <c r="G29" s="37">
        <v>1113</v>
      </c>
      <c r="H29" s="40">
        <v>1042</v>
      </c>
      <c r="I29" s="37">
        <v>1134</v>
      </c>
      <c r="J29" s="40">
        <v>1134</v>
      </c>
      <c r="K29" s="40">
        <v>1113</v>
      </c>
      <c r="L29" s="40">
        <v>1124</v>
      </c>
      <c r="M29" s="40">
        <v>1103</v>
      </c>
      <c r="N29" s="40">
        <v>1113</v>
      </c>
      <c r="O29" s="40">
        <v>1134</v>
      </c>
      <c r="P29" s="37">
        <v>1113</v>
      </c>
      <c r="Q29" s="40">
        <v>1134</v>
      </c>
      <c r="R29" s="40">
        <v>1042</v>
      </c>
      <c r="S29" s="40">
        <v>1113</v>
      </c>
      <c r="T29" s="40">
        <v>1062</v>
      </c>
      <c r="U29" s="40">
        <v>1195</v>
      </c>
      <c r="V29" s="40">
        <v>1134</v>
      </c>
      <c r="W29" s="37">
        <v>1072</v>
      </c>
      <c r="X29" s="40">
        <v>1144</v>
      </c>
      <c r="Y29" s="40">
        <v>1195</v>
      </c>
      <c r="Z29" s="40">
        <v>1154</v>
      </c>
      <c r="AA29" s="40">
        <v>1001</v>
      </c>
      <c r="AB29" s="40">
        <v>1052</v>
      </c>
      <c r="AC29" s="40">
        <v>1032</v>
      </c>
      <c r="AD29" s="37">
        <v>1042</v>
      </c>
      <c r="AE29" s="40">
        <v>991</v>
      </c>
      <c r="AF29" s="40">
        <v>960</v>
      </c>
      <c r="AG29" s="40">
        <v>1052</v>
      </c>
      <c r="AH29" s="39">
        <f t="shared" si="2"/>
        <v>33461</v>
      </c>
      <c r="AI29" s="3"/>
      <c r="AJ29" s="3"/>
    </row>
    <row r="30" spans="1:36">
      <c r="A30" s="68">
        <v>22</v>
      </c>
      <c r="B30" s="69" t="s">
        <v>31</v>
      </c>
      <c r="C30" s="37">
        <v>848</v>
      </c>
      <c r="D30" s="37">
        <v>1021</v>
      </c>
      <c r="E30" s="37">
        <v>1103</v>
      </c>
      <c r="F30" s="37">
        <v>1124</v>
      </c>
      <c r="G30" s="37">
        <v>1083</v>
      </c>
      <c r="H30" s="40">
        <v>1032</v>
      </c>
      <c r="I30" s="37">
        <v>1154</v>
      </c>
      <c r="J30" s="40">
        <v>1124</v>
      </c>
      <c r="K30" s="40">
        <v>1154</v>
      </c>
      <c r="L30" s="40">
        <v>1144</v>
      </c>
      <c r="M30" s="40">
        <v>1093</v>
      </c>
      <c r="N30" s="40">
        <v>1154</v>
      </c>
      <c r="O30" s="40">
        <v>1154</v>
      </c>
      <c r="P30" s="37">
        <v>1113</v>
      </c>
      <c r="Q30" s="40">
        <v>1124</v>
      </c>
      <c r="R30" s="40">
        <v>1062</v>
      </c>
      <c r="S30" s="40">
        <v>1093</v>
      </c>
      <c r="T30" s="40">
        <v>1103</v>
      </c>
      <c r="U30" s="40">
        <v>1164</v>
      </c>
      <c r="V30" s="40">
        <v>1164</v>
      </c>
      <c r="W30" s="37">
        <v>1042</v>
      </c>
      <c r="X30" s="40">
        <v>1113</v>
      </c>
      <c r="Y30" s="40">
        <v>1164</v>
      </c>
      <c r="Z30" s="40">
        <v>1175</v>
      </c>
      <c r="AA30" s="40">
        <v>1032</v>
      </c>
      <c r="AB30" s="40">
        <v>889</v>
      </c>
      <c r="AC30" s="40">
        <v>1001</v>
      </c>
      <c r="AD30" s="37">
        <v>991</v>
      </c>
      <c r="AE30" s="40">
        <v>981</v>
      </c>
      <c r="AF30" s="40">
        <v>1062</v>
      </c>
      <c r="AG30" s="40">
        <v>1052</v>
      </c>
      <c r="AH30" s="39">
        <f t="shared" si="2"/>
        <v>33513</v>
      </c>
      <c r="AI30" s="3"/>
      <c r="AJ30" s="3"/>
    </row>
    <row r="31" spans="1:36">
      <c r="A31" s="68">
        <v>23</v>
      </c>
      <c r="B31" s="69" t="s">
        <v>32</v>
      </c>
      <c r="C31" s="37">
        <v>858</v>
      </c>
      <c r="D31" s="37">
        <v>981</v>
      </c>
      <c r="E31" s="37">
        <v>1032</v>
      </c>
      <c r="F31" s="37">
        <v>1042</v>
      </c>
      <c r="G31" s="37">
        <v>1032</v>
      </c>
      <c r="H31" s="40">
        <v>1062</v>
      </c>
      <c r="I31" s="37">
        <v>1062</v>
      </c>
      <c r="J31" s="40">
        <v>1083</v>
      </c>
      <c r="K31" s="40">
        <v>1164</v>
      </c>
      <c r="L31" s="40">
        <v>1032</v>
      </c>
      <c r="M31" s="40">
        <v>1072</v>
      </c>
      <c r="N31" s="40">
        <v>1083</v>
      </c>
      <c r="O31" s="40">
        <v>1052</v>
      </c>
      <c r="P31" s="37">
        <v>1052</v>
      </c>
      <c r="Q31" s="40">
        <v>1113</v>
      </c>
      <c r="R31" s="40">
        <v>1042</v>
      </c>
      <c r="S31" s="40">
        <v>981</v>
      </c>
      <c r="T31" s="40">
        <v>1103</v>
      </c>
      <c r="U31" s="40">
        <v>1144</v>
      </c>
      <c r="V31" s="40">
        <v>1164</v>
      </c>
      <c r="W31" s="37">
        <v>1011</v>
      </c>
      <c r="X31" s="40">
        <v>1124</v>
      </c>
      <c r="Y31" s="40">
        <v>1093</v>
      </c>
      <c r="Z31" s="40">
        <v>1113</v>
      </c>
      <c r="AA31" s="40">
        <v>950</v>
      </c>
      <c r="AB31" s="40">
        <v>929</v>
      </c>
      <c r="AC31" s="40">
        <v>970</v>
      </c>
      <c r="AD31" s="37">
        <v>950</v>
      </c>
      <c r="AE31" s="40">
        <v>929</v>
      </c>
      <c r="AF31" s="40">
        <v>1011</v>
      </c>
      <c r="AG31" s="40">
        <v>929</v>
      </c>
      <c r="AH31" s="39">
        <f t="shared" si="2"/>
        <v>32163</v>
      </c>
      <c r="AI31" s="3"/>
      <c r="AJ31" s="3"/>
    </row>
    <row r="32" spans="1:36">
      <c r="A32" s="68">
        <v>24</v>
      </c>
      <c r="B32" s="69" t="s">
        <v>33</v>
      </c>
      <c r="C32" s="37">
        <v>858</v>
      </c>
      <c r="D32" s="37">
        <v>1021</v>
      </c>
      <c r="E32" s="37">
        <v>1062</v>
      </c>
      <c r="F32" s="37">
        <v>1124</v>
      </c>
      <c r="G32" s="37">
        <v>1001</v>
      </c>
      <c r="H32" s="40">
        <v>1042</v>
      </c>
      <c r="I32" s="37">
        <v>1134</v>
      </c>
      <c r="J32" s="40">
        <v>1103</v>
      </c>
      <c r="K32" s="40">
        <v>1144</v>
      </c>
      <c r="L32" s="40">
        <v>1093</v>
      </c>
      <c r="M32" s="40">
        <v>1093</v>
      </c>
      <c r="N32" s="40">
        <v>1093</v>
      </c>
      <c r="O32" s="40">
        <v>1185</v>
      </c>
      <c r="P32" s="37">
        <v>1052</v>
      </c>
      <c r="Q32" s="40">
        <v>1134</v>
      </c>
      <c r="R32" s="40">
        <v>1052</v>
      </c>
      <c r="S32" s="40">
        <v>1032</v>
      </c>
      <c r="T32" s="40">
        <v>1062</v>
      </c>
      <c r="U32" s="40">
        <v>1144</v>
      </c>
      <c r="V32" s="40">
        <v>1195</v>
      </c>
      <c r="W32" s="37">
        <v>1052</v>
      </c>
      <c r="X32" s="40">
        <v>1113</v>
      </c>
      <c r="Y32" s="40">
        <v>1124</v>
      </c>
      <c r="Z32" s="40">
        <v>1154</v>
      </c>
      <c r="AA32" s="40">
        <v>909</v>
      </c>
      <c r="AB32" s="40">
        <v>991</v>
      </c>
      <c r="AC32" s="40">
        <v>1052</v>
      </c>
      <c r="AD32" s="37">
        <v>1001</v>
      </c>
      <c r="AE32" s="40">
        <v>991</v>
      </c>
      <c r="AF32" s="40">
        <v>1062</v>
      </c>
      <c r="AG32" s="40">
        <v>1042</v>
      </c>
      <c r="AH32" s="39">
        <f t="shared" si="2"/>
        <v>33115</v>
      </c>
      <c r="AI32" s="3"/>
      <c r="AJ32" s="3"/>
    </row>
    <row r="33" spans="1:37">
      <c r="A33" s="68">
        <v>25</v>
      </c>
      <c r="B33" s="69" t="s">
        <v>34</v>
      </c>
      <c r="C33" s="37">
        <v>827</v>
      </c>
      <c r="D33" s="37">
        <v>1032</v>
      </c>
      <c r="E33" s="37">
        <v>991</v>
      </c>
      <c r="F33" s="37">
        <v>1011</v>
      </c>
      <c r="G33" s="37">
        <v>970</v>
      </c>
      <c r="H33" s="40">
        <v>1093</v>
      </c>
      <c r="I33" s="37">
        <v>1113</v>
      </c>
      <c r="J33" s="40">
        <v>1093</v>
      </c>
      <c r="K33" s="40">
        <v>1195</v>
      </c>
      <c r="L33" s="40">
        <v>1062</v>
      </c>
      <c r="M33" s="40">
        <v>1134</v>
      </c>
      <c r="N33" s="40">
        <v>1093</v>
      </c>
      <c r="O33" s="40">
        <v>1134</v>
      </c>
      <c r="P33" s="37">
        <v>1052</v>
      </c>
      <c r="Q33" s="40">
        <v>1093</v>
      </c>
      <c r="R33" s="40">
        <v>1042</v>
      </c>
      <c r="S33" s="40">
        <v>1072</v>
      </c>
      <c r="T33" s="40">
        <v>1083</v>
      </c>
      <c r="U33" s="40">
        <v>1134</v>
      </c>
      <c r="V33" s="40">
        <v>1113</v>
      </c>
      <c r="W33" s="37">
        <v>1011</v>
      </c>
      <c r="X33" s="40">
        <v>1113</v>
      </c>
      <c r="Y33" s="40">
        <v>1144</v>
      </c>
      <c r="Z33" s="40">
        <v>1124</v>
      </c>
      <c r="AA33" s="40">
        <v>960</v>
      </c>
      <c r="AB33" s="40">
        <v>981</v>
      </c>
      <c r="AC33" s="40">
        <v>970</v>
      </c>
      <c r="AD33" s="37">
        <v>919</v>
      </c>
      <c r="AE33" s="40">
        <v>868</v>
      </c>
      <c r="AF33" s="40">
        <v>981</v>
      </c>
      <c r="AG33" s="40">
        <v>1001</v>
      </c>
      <c r="AH33" s="39">
        <f t="shared" si="2"/>
        <v>32409</v>
      </c>
      <c r="AI33" s="3"/>
      <c r="AJ33" s="3"/>
    </row>
    <row r="34" spans="1:37">
      <c r="A34" s="68">
        <v>26</v>
      </c>
      <c r="B34" s="69" t="s">
        <v>35</v>
      </c>
      <c r="C34" s="37">
        <v>889</v>
      </c>
      <c r="D34" s="37">
        <v>950</v>
      </c>
      <c r="E34" s="37">
        <v>1011</v>
      </c>
      <c r="F34" s="37">
        <v>1103</v>
      </c>
      <c r="G34" s="37">
        <v>1093</v>
      </c>
      <c r="H34" s="40">
        <v>1103</v>
      </c>
      <c r="I34" s="37">
        <v>1072</v>
      </c>
      <c r="J34" s="40">
        <v>1144</v>
      </c>
      <c r="K34" s="40">
        <v>1083</v>
      </c>
      <c r="L34" s="40">
        <v>1124</v>
      </c>
      <c r="M34" s="40">
        <v>1164</v>
      </c>
      <c r="N34" s="40">
        <v>1103</v>
      </c>
      <c r="O34" s="40">
        <v>1134</v>
      </c>
      <c r="P34" s="37">
        <v>1113</v>
      </c>
      <c r="Q34" s="40">
        <v>1093</v>
      </c>
      <c r="R34" s="40">
        <v>1083</v>
      </c>
      <c r="S34" s="40">
        <v>1103</v>
      </c>
      <c r="T34" s="40">
        <v>1113</v>
      </c>
      <c r="U34" s="40">
        <v>1175</v>
      </c>
      <c r="V34" s="40">
        <v>1124</v>
      </c>
      <c r="W34" s="37">
        <v>1072</v>
      </c>
      <c r="X34" s="40">
        <v>1175</v>
      </c>
      <c r="Y34" s="40">
        <v>1185</v>
      </c>
      <c r="Z34" s="40">
        <v>1154</v>
      </c>
      <c r="AA34" s="40">
        <v>1032</v>
      </c>
      <c r="AB34" s="40">
        <v>1011</v>
      </c>
      <c r="AC34" s="40">
        <v>991</v>
      </c>
      <c r="AD34" s="37">
        <v>929</v>
      </c>
      <c r="AE34" s="40">
        <v>950</v>
      </c>
      <c r="AF34" s="40">
        <v>1011</v>
      </c>
      <c r="AG34" s="40">
        <v>1032</v>
      </c>
      <c r="AH34" s="39">
        <f t="shared" si="2"/>
        <v>33319</v>
      </c>
      <c r="AI34" s="3"/>
      <c r="AJ34" s="3"/>
    </row>
    <row r="35" spans="1:37">
      <c r="A35" s="68">
        <v>27</v>
      </c>
      <c r="B35" s="69" t="s">
        <v>36</v>
      </c>
      <c r="C35" s="37">
        <v>848</v>
      </c>
      <c r="D35" s="37">
        <v>960</v>
      </c>
      <c r="E35" s="37">
        <v>981</v>
      </c>
      <c r="F35" s="37">
        <v>1062</v>
      </c>
      <c r="G35" s="37">
        <v>1001</v>
      </c>
      <c r="H35" s="40">
        <v>1052</v>
      </c>
      <c r="I35" s="37">
        <v>991</v>
      </c>
      <c r="J35" s="40">
        <v>1134</v>
      </c>
      <c r="K35" s="40">
        <v>1144</v>
      </c>
      <c r="L35" s="40">
        <v>1042</v>
      </c>
      <c r="M35" s="40">
        <v>970</v>
      </c>
      <c r="N35" s="40">
        <v>1042</v>
      </c>
      <c r="O35" s="40">
        <v>1124</v>
      </c>
      <c r="P35" s="37">
        <v>1072</v>
      </c>
      <c r="Q35" s="40">
        <v>1052</v>
      </c>
      <c r="R35" s="40">
        <v>1021</v>
      </c>
      <c r="S35" s="40">
        <v>1032</v>
      </c>
      <c r="T35" s="40">
        <v>1083</v>
      </c>
      <c r="U35" s="40">
        <v>1113</v>
      </c>
      <c r="V35" s="40">
        <v>1113</v>
      </c>
      <c r="W35" s="37">
        <v>981</v>
      </c>
      <c r="X35" s="40">
        <v>1062</v>
      </c>
      <c r="Y35" s="40">
        <v>1062</v>
      </c>
      <c r="Z35" s="40">
        <v>1093</v>
      </c>
      <c r="AA35" s="40">
        <v>940</v>
      </c>
      <c r="AB35" s="40">
        <v>960</v>
      </c>
      <c r="AC35" s="40">
        <v>919</v>
      </c>
      <c r="AD35" s="37">
        <v>899</v>
      </c>
      <c r="AE35" s="40">
        <v>919</v>
      </c>
      <c r="AF35" s="40">
        <v>950</v>
      </c>
      <c r="AG35" s="40">
        <v>950</v>
      </c>
      <c r="AH35" s="39">
        <f t="shared" si="2"/>
        <v>31572</v>
      </c>
      <c r="AI35" s="3"/>
      <c r="AJ35" s="3"/>
    </row>
    <row r="36" spans="1:37">
      <c r="A36" s="68">
        <v>28</v>
      </c>
      <c r="B36" s="69" t="s">
        <v>37</v>
      </c>
      <c r="C36" s="37">
        <v>1021</v>
      </c>
      <c r="D36" s="37">
        <v>970</v>
      </c>
      <c r="E36" s="37">
        <v>1062</v>
      </c>
      <c r="F36" s="37">
        <v>1083</v>
      </c>
      <c r="G36" s="37">
        <v>1032</v>
      </c>
      <c r="H36" s="40">
        <v>970</v>
      </c>
      <c r="I36" s="37">
        <v>1062</v>
      </c>
      <c r="J36" s="40">
        <v>1134</v>
      </c>
      <c r="K36" s="40">
        <v>1154</v>
      </c>
      <c r="L36" s="40">
        <v>1021</v>
      </c>
      <c r="M36" s="40">
        <v>1042</v>
      </c>
      <c r="N36" s="40">
        <v>1011</v>
      </c>
      <c r="O36" s="40">
        <v>1144</v>
      </c>
      <c r="P36" s="37">
        <v>1032</v>
      </c>
      <c r="Q36" s="40">
        <v>1052</v>
      </c>
      <c r="R36" s="40">
        <v>1001</v>
      </c>
      <c r="S36" s="40">
        <v>1001</v>
      </c>
      <c r="T36" s="40">
        <v>1052</v>
      </c>
      <c r="U36" s="40">
        <v>1144</v>
      </c>
      <c r="V36" s="40">
        <v>1113</v>
      </c>
      <c r="W36" s="37">
        <v>981</v>
      </c>
      <c r="X36" s="40">
        <v>1083</v>
      </c>
      <c r="Y36" s="40">
        <v>1103</v>
      </c>
      <c r="Z36" s="40">
        <v>1144</v>
      </c>
      <c r="AA36" s="40">
        <v>899</v>
      </c>
      <c r="AB36" s="40">
        <v>981</v>
      </c>
      <c r="AC36" s="40">
        <v>970</v>
      </c>
      <c r="AD36" s="37">
        <v>940</v>
      </c>
      <c r="AE36" s="40">
        <v>919</v>
      </c>
      <c r="AF36" s="40">
        <v>1001</v>
      </c>
      <c r="AG36" s="40">
        <v>940</v>
      </c>
      <c r="AH36" s="39">
        <f t="shared" si="2"/>
        <v>32062</v>
      </c>
      <c r="AI36" s="3"/>
      <c r="AJ36" s="3"/>
    </row>
    <row r="37" spans="1:37">
      <c r="A37" s="68">
        <v>29</v>
      </c>
      <c r="B37" s="69" t="s">
        <v>38</v>
      </c>
      <c r="C37" s="37">
        <v>1032</v>
      </c>
      <c r="D37" s="37">
        <v>1021</v>
      </c>
      <c r="E37" s="37">
        <v>1164</v>
      </c>
      <c r="F37" s="37">
        <v>1144</v>
      </c>
      <c r="G37" s="37">
        <v>1072</v>
      </c>
      <c r="H37" s="40">
        <v>1032</v>
      </c>
      <c r="I37" s="37">
        <v>1185</v>
      </c>
      <c r="J37" s="40">
        <v>1175</v>
      </c>
      <c r="K37" s="40">
        <v>1175</v>
      </c>
      <c r="L37" s="40">
        <v>1093</v>
      </c>
      <c r="M37" s="40">
        <v>1144</v>
      </c>
      <c r="N37" s="40">
        <v>1093</v>
      </c>
      <c r="O37" s="40">
        <v>1164</v>
      </c>
      <c r="P37" s="37">
        <v>1042</v>
      </c>
      <c r="Q37" s="40">
        <v>1113</v>
      </c>
      <c r="R37" s="40">
        <v>1093</v>
      </c>
      <c r="S37" s="40">
        <v>1062</v>
      </c>
      <c r="T37" s="40">
        <v>1083</v>
      </c>
      <c r="U37" s="40">
        <v>1195</v>
      </c>
      <c r="V37" s="40">
        <v>1124</v>
      </c>
      <c r="W37" s="37">
        <v>1021</v>
      </c>
      <c r="X37" s="40">
        <v>1195</v>
      </c>
      <c r="Y37" s="40">
        <v>1175</v>
      </c>
      <c r="Z37" s="40">
        <v>1154</v>
      </c>
      <c r="AA37" s="40">
        <v>940</v>
      </c>
      <c r="AB37" s="40">
        <v>991</v>
      </c>
      <c r="AC37" s="40">
        <v>1042</v>
      </c>
      <c r="AD37" s="37">
        <v>1011</v>
      </c>
      <c r="AE37" s="40">
        <v>991</v>
      </c>
      <c r="AF37" s="40">
        <v>1052</v>
      </c>
      <c r="AG37" s="40">
        <v>1001</v>
      </c>
      <c r="AH37" s="39">
        <f t="shared" si="2"/>
        <v>33779</v>
      </c>
      <c r="AI37" s="3"/>
      <c r="AJ37" s="3"/>
    </row>
    <row r="38" spans="1:37">
      <c r="A38" s="68">
        <v>30</v>
      </c>
      <c r="B38" s="69" t="s">
        <v>39</v>
      </c>
      <c r="C38" s="37">
        <v>1103</v>
      </c>
      <c r="D38" s="37">
        <v>1103</v>
      </c>
      <c r="E38" s="37">
        <v>1113</v>
      </c>
      <c r="F38" s="37">
        <v>1072</v>
      </c>
      <c r="G38" s="37">
        <v>1052</v>
      </c>
      <c r="H38" s="40">
        <v>1062</v>
      </c>
      <c r="I38" s="37">
        <v>1154</v>
      </c>
      <c r="J38" s="40">
        <v>1215</v>
      </c>
      <c r="K38" s="40">
        <v>1175</v>
      </c>
      <c r="L38" s="40">
        <v>1124</v>
      </c>
      <c r="M38" s="40">
        <v>1103</v>
      </c>
      <c r="N38" s="40">
        <v>1134</v>
      </c>
      <c r="O38" s="40">
        <v>1195</v>
      </c>
      <c r="P38" s="37">
        <v>1083</v>
      </c>
      <c r="Q38" s="40">
        <v>1103</v>
      </c>
      <c r="R38" s="40">
        <v>1144</v>
      </c>
      <c r="S38" s="40">
        <v>1103</v>
      </c>
      <c r="T38" s="40">
        <v>1134</v>
      </c>
      <c r="U38" s="40">
        <v>1185</v>
      </c>
      <c r="V38" s="40">
        <v>1185</v>
      </c>
      <c r="W38" s="37">
        <v>1052</v>
      </c>
      <c r="X38" s="40">
        <v>1164</v>
      </c>
      <c r="Y38" s="40">
        <v>1134</v>
      </c>
      <c r="Z38" s="40">
        <v>1175</v>
      </c>
      <c r="AA38" s="40">
        <v>1021</v>
      </c>
      <c r="AB38" s="40">
        <v>1032</v>
      </c>
      <c r="AC38" s="40">
        <v>1021</v>
      </c>
      <c r="AD38" s="37">
        <v>950</v>
      </c>
      <c r="AE38" s="40">
        <v>981</v>
      </c>
      <c r="AF38" s="40">
        <v>1062</v>
      </c>
      <c r="AG38" s="40">
        <v>1001</v>
      </c>
      <c r="AH38" s="39">
        <f t="shared" si="2"/>
        <v>34135</v>
      </c>
      <c r="AI38" s="3"/>
      <c r="AJ38" s="3"/>
    </row>
    <row r="39" spans="1:37">
      <c r="A39" s="68">
        <v>31</v>
      </c>
      <c r="B39" s="69" t="s">
        <v>40</v>
      </c>
      <c r="C39" s="37">
        <v>1103</v>
      </c>
      <c r="D39" s="37">
        <v>1124</v>
      </c>
      <c r="E39" s="37">
        <v>1113</v>
      </c>
      <c r="F39" s="37">
        <v>1154</v>
      </c>
      <c r="G39" s="37">
        <v>1083</v>
      </c>
      <c r="H39" s="40">
        <v>1124</v>
      </c>
      <c r="I39" s="37">
        <v>1124</v>
      </c>
      <c r="J39" s="40">
        <v>1205</v>
      </c>
      <c r="K39" s="40">
        <v>1154</v>
      </c>
      <c r="L39" s="40">
        <v>1144</v>
      </c>
      <c r="M39" s="40">
        <v>1154</v>
      </c>
      <c r="N39" s="40">
        <v>1195</v>
      </c>
      <c r="O39" s="40">
        <v>1185</v>
      </c>
      <c r="P39" s="37">
        <v>1072</v>
      </c>
      <c r="Q39" s="40">
        <v>1154</v>
      </c>
      <c r="R39" s="40">
        <v>1083</v>
      </c>
      <c r="S39" s="40">
        <v>1124</v>
      </c>
      <c r="T39" s="40">
        <v>1175</v>
      </c>
      <c r="U39" s="40">
        <v>1205</v>
      </c>
      <c r="V39" s="40">
        <v>1185</v>
      </c>
      <c r="W39" s="37">
        <v>1083</v>
      </c>
      <c r="X39" s="40">
        <v>1154</v>
      </c>
      <c r="Y39" s="40">
        <v>1154</v>
      </c>
      <c r="Z39" s="40">
        <v>1144</v>
      </c>
      <c r="AA39" s="40">
        <v>1011</v>
      </c>
      <c r="AB39" s="40">
        <v>1032</v>
      </c>
      <c r="AC39" s="40">
        <v>1001</v>
      </c>
      <c r="AD39" s="37">
        <v>1021</v>
      </c>
      <c r="AE39" s="40">
        <v>1001</v>
      </c>
      <c r="AF39" s="40">
        <v>1103</v>
      </c>
      <c r="AG39" s="40">
        <v>1001</v>
      </c>
      <c r="AH39" s="39">
        <f t="shared" si="2"/>
        <v>34565</v>
      </c>
      <c r="AI39" s="3"/>
      <c r="AJ39" s="3"/>
    </row>
    <row r="40" spans="1:37">
      <c r="A40" s="68">
        <v>32</v>
      </c>
      <c r="B40" s="69" t="s">
        <v>41</v>
      </c>
      <c r="C40" s="37">
        <v>1083</v>
      </c>
      <c r="D40" s="37">
        <v>1072</v>
      </c>
      <c r="E40" s="37">
        <v>1103</v>
      </c>
      <c r="F40" s="37">
        <v>1113</v>
      </c>
      <c r="G40" s="37">
        <v>1062</v>
      </c>
      <c r="H40" s="40">
        <v>1083</v>
      </c>
      <c r="I40" s="37">
        <v>1154</v>
      </c>
      <c r="J40" s="40">
        <v>1185</v>
      </c>
      <c r="K40" s="40">
        <v>1175</v>
      </c>
      <c r="L40" s="40">
        <v>1124</v>
      </c>
      <c r="M40" s="40">
        <v>1144</v>
      </c>
      <c r="N40" s="40">
        <v>1144</v>
      </c>
      <c r="O40" s="40">
        <v>1195</v>
      </c>
      <c r="P40" s="37">
        <v>1032</v>
      </c>
      <c r="Q40" s="40">
        <v>1124</v>
      </c>
      <c r="R40" s="40">
        <v>1062</v>
      </c>
      <c r="S40" s="40">
        <v>1093</v>
      </c>
      <c r="T40" s="40">
        <v>1185</v>
      </c>
      <c r="U40" s="40">
        <v>1144</v>
      </c>
      <c r="V40" s="40">
        <v>1215</v>
      </c>
      <c r="W40" s="37">
        <v>1083</v>
      </c>
      <c r="X40" s="40">
        <v>1185</v>
      </c>
      <c r="Y40" s="40">
        <v>1164</v>
      </c>
      <c r="Z40" s="40">
        <v>1154</v>
      </c>
      <c r="AA40" s="40">
        <v>1052</v>
      </c>
      <c r="AB40" s="40">
        <v>991</v>
      </c>
      <c r="AC40" s="40">
        <v>940</v>
      </c>
      <c r="AD40" s="37">
        <v>1032</v>
      </c>
      <c r="AE40" s="40">
        <v>991</v>
      </c>
      <c r="AF40" s="40">
        <v>1042</v>
      </c>
      <c r="AG40" s="40">
        <v>1011</v>
      </c>
      <c r="AH40" s="39">
        <f t="shared" si="2"/>
        <v>34137</v>
      </c>
      <c r="AI40" s="3"/>
      <c r="AJ40" s="3"/>
    </row>
    <row r="41" spans="1:37">
      <c r="A41" s="68">
        <v>33</v>
      </c>
      <c r="B41" s="69" t="s">
        <v>42</v>
      </c>
      <c r="C41" s="37">
        <v>1072</v>
      </c>
      <c r="D41" s="37">
        <v>1113</v>
      </c>
      <c r="E41" s="37">
        <v>1144</v>
      </c>
      <c r="F41" s="37">
        <v>1093</v>
      </c>
      <c r="G41" s="37">
        <v>1032</v>
      </c>
      <c r="H41" s="40">
        <v>1113</v>
      </c>
      <c r="I41" s="37">
        <v>1144</v>
      </c>
      <c r="J41" s="40">
        <v>1164</v>
      </c>
      <c r="K41" s="40">
        <v>1164</v>
      </c>
      <c r="L41" s="40">
        <v>1154</v>
      </c>
      <c r="M41" s="40">
        <v>1134</v>
      </c>
      <c r="N41" s="40">
        <v>1144</v>
      </c>
      <c r="O41" s="40">
        <v>1195</v>
      </c>
      <c r="P41" s="37">
        <v>1093</v>
      </c>
      <c r="Q41" s="40">
        <v>1134</v>
      </c>
      <c r="R41" s="40">
        <v>1093</v>
      </c>
      <c r="S41" s="40">
        <v>1103</v>
      </c>
      <c r="T41" s="40">
        <v>1185</v>
      </c>
      <c r="U41" s="40">
        <v>1154</v>
      </c>
      <c r="V41" s="40">
        <v>1154</v>
      </c>
      <c r="W41" s="37">
        <v>1072</v>
      </c>
      <c r="X41" s="40">
        <v>1185</v>
      </c>
      <c r="Y41" s="40">
        <v>1185</v>
      </c>
      <c r="Z41" s="40">
        <v>1164</v>
      </c>
      <c r="AA41" s="40">
        <v>1042</v>
      </c>
      <c r="AB41" s="40">
        <v>1001</v>
      </c>
      <c r="AC41" s="40">
        <v>1011</v>
      </c>
      <c r="AD41" s="37">
        <v>970</v>
      </c>
      <c r="AE41" s="40">
        <v>970</v>
      </c>
      <c r="AF41" s="40">
        <v>1072</v>
      </c>
      <c r="AG41" s="40">
        <v>991</v>
      </c>
      <c r="AH41" s="39">
        <f t="shared" si="2"/>
        <v>34245</v>
      </c>
      <c r="AI41" s="3"/>
      <c r="AJ41" s="3"/>
    </row>
    <row r="42" spans="1:37">
      <c r="A42" s="68">
        <v>34</v>
      </c>
      <c r="B42" s="69" t="s">
        <v>43</v>
      </c>
      <c r="C42" s="37">
        <v>1113</v>
      </c>
      <c r="D42" s="37">
        <v>1093</v>
      </c>
      <c r="E42" s="37">
        <v>1113</v>
      </c>
      <c r="F42" s="37">
        <v>1062</v>
      </c>
      <c r="G42" s="37">
        <v>1052</v>
      </c>
      <c r="H42" s="40">
        <v>1134</v>
      </c>
      <c r="I42" s="37">
        <v>1144</v>
      </c>
      <c r="J42" s="40">
        <v>1124</v>
      </c>
      <c r="K42" s="40">
        <v>1185</v>
      </c>
      <c r="L42" s="40">
        <v>1164</v>
      </c>
      <c r="M42" s="40">
        <v>1144</v>
      </c>
      <c r="N42" s="40">
        <v>1154</v>
      </c>
      <c r="O42" s="40">
        <v>1154</v>
      </c>
      <c r="P42" s="37">
        <v>1144</v>
      </c>
      <c r="Q42" s="40">
        <v>1134</v>
      </c>
      <c r="R42" s="40">
        <v>1093</v>
      </c>
      <c r="S42" s="40">
        <v>1103</v>
      </c>
      <c r="T42" s="40">
        <v>1164</v>
      </c>
      <c r="U42" s="40">
        <v>1164</v>
      </c>
      <c r="V42" s="40">
        <v>1164</v>
      </c>
      <c r="W42" s="37">
        <v>1001</v>
      </c>
      <c r="X42" s="40">
        <v>1144</v>
      </c>
      <c r="Y42" s="40">
        <v>1093</v>
      </c>
      <c r="Z42" s="40">
        <v>1164</v>
      </c>
      <c r="AA42" s="40">
        <v>1021</v>
      </c>
      <c r="AB42" s="40">
        <v>1083</v>
      </c>
      <c r="AC42" s="40">
        <v>970</v>
      </c>
      <c r="AD42" s="37">
        <v>950</v>
      </c>
      <c r="AE42" s="40">
        <v>1021</v>
      </c>
      <c r="AF42" s="40">
        <v>1093</v>
      </c>
      <c r="AG42" s="40">
        <v>1011</v>
      </c>
      <c r="AH42" s="39">
        <f t="shared" si="2"/>
        <v>34153</v>
      </c>
      <c r="AI42" s="3"/>
      <c r="AJ42" s="3"/>
    </row>
    <row r="43" spans="1:37">
      <c r="A43" s="68">
        <v>35</v>
      </c>
      <c r="B43" s="69" t="s">
        <v>44</v>
      </c>
      <c r="C43" s="37">
        <v>1052</v>
      </c>
      <c r="D43" s="37">
        <v>1042</v>
      </c>
      <c r="E43" s="37">
        <v>1032</v>
      </c>
      <c r="F43" s="37">
        <v>1134</v>
      </c>
      <c r="G43" s="37">
        <v>1011</v>
      </c>
      <c r="H43" s="40">
        <v>1062</v>
      </c>
      <c r="I43" s="37">
        <v>1072</v>
      </c>
      <c r="J43" s="40">
        <v>1134</v>
      </c>
      <c r="K43" s="40">
        <v>1103</v>
      </c>
      <c r="L43" s="40">
        <v>1124</v>
      </c>
      <c r="M43" s="40">
        <v>1113</v>
      </c>
      <c r="N43" s="40">
        <v>1093</v>
      </c>
      <c r="O43" s="40">
        <v>1164</v>
      </c>
      <c r="P43" s="37">
        <v>1083</v>
      </c>
      <c r="Q43" s="40">
        <v>981</v>
      </c>
      <c r="R43" s="40">
        <v>1052</v>
      </c>
      <c r="S43" s="40">
        <v>1032</v>
      </c>
      <c r="T43" s="40">
        <v>1154</v>
      </c>
      <c r="U43" s="40">
        <v>1134</v>
      </c>
      <c r="V43" s="40">
        <v>1072</v>
      </c>
      <c r="W43" s="37">
        <v>1052</v>
      </c>
      <c r="X43" s="40">
        <v>1124</v>
      </c>
      <c r="Y43" s="40">
        <v>1083</v>
      </c>
      <c r="Z43" s="40">
        <v>1124</v>
      </c>
      <c r="AA43" s="40">
        <v>1001</v>
      </c>
      <c r="AB43" s="40">
        <v>919</v>
      </c>
      <c r="AC43" s="40">
        <v>970</v>
      </c>
      <c r="AD43" s="37">
        <v>960</v>
      </c>
      <c r="AE43" s="40">
        <v>950</v>
      </c>
      <c r="AF43" s="40">
        <v>1011</v>
      </c>
      <c r="AG43" s="40">
        <v>909</v>
      </c>
      <c r="AH43" s="39">
        <f t="shared" si="2"/>
        <v>32747</v>
      </c>
      <c r="AI43" s="3"/>
      <c r="AJ43" s="3"/>
    </row>
    <row r="44" spans="1:37">
      <c r="A44" s="68">
        <v>36</v>
      </c>
      <c r="B44" s="69" t="s">
        <v>45</v>
      </c>
      <c r="C44" s="37">
        <v>1083</v>
      </c>
      <c r="D44" s="37">
        <v>1072</v>
      </c>
      <c r="E44" s="37">
        <v>1103</v>
      </c>
      <c r="F44" s="37">
        <v>1134</v>
      </c>
      <c r="G44" s="37">
        <v>1052</v>
      </c>
      <c r="H44" s="40">
        <v>1164</v>
      </c>
      <c r="I44" s="37">
        <v>1093</v>
      </c>
      <c r="J44" s="40">
        <v>1195</v>
      </c>
      <c r="K44" s="40">
        <v>1154</v>
      </c>
      <c r="L44" s="40">
        <v>1103</v>
      </c>
      <c r="M44" s="40">
        <v>1154</v>
      </c>
      <c r="N44" s="40">
        <v>1154</v>
      </c>
      <c r="O44" s="40">
        <v>1195</v>
      </c>
      <c r="P44" s="37">
        <v>1113</v>
      </c>
      <c r="Q44" s="40">
        <v>1134</v>
      </c>
      <c r="R44" s="40">
        <v>1042</v>
      </c>
      <c r="S44" s="40">
        <v>970</v>
      </c>
      <c r="T44" s="40">
        <v>1154</v>
      </c>
      <c r="U44" s="40">
        <v>1154</v>
      </c>
      <c r="V44" s="40">
        <v>1164</v>
      </c>
      <c r="W44" s="37">
        <v>1062</v>
      </c>
      <c r="X44" s="40">
        <v>1113</v>
      </c>
      <c r="Y44" s="40">
        <v>1175</v>
      </c>
      <c r="Z44" s="40">
        <v>1134</v>
      </c>
      <c r="AA44" s="40">
        <v>1032</v>
      </c>
      <c r="AB44" s="40">
        <v>1021</v>
      </c>
      <c r="AC44" s="40">
        <v>981</v>
      </c>
      <c r="AD44" s="37">
        <v>981</v>
      </c>
      <c r="AE44" s="40">
        <v>960</v>
      </c>
      <c r="AF44" s="40">
        <v>1011</v>
      </c>
      <c r="AG44" s="40">
        <v>1001</v>
      </c>
      <c r="AH44" s="39">
        <f t="shared" si="2"/>
        <v>33858</v>
      </c>
      <c r="AI44" s="3"/>
      <c r="AJ44" s="3"/>
    </row>
    <row r="45" spans="1:37">
      <c r="A45" s="68">
        <v>37</v>
      </c>
      <c r="B45" s="69" t="s">
        <v>46</v>
      </c>
      <c r="C45" s="37">
        <v>1062</v>
      </c>
      <c r="D45" s="37">
        <v>1072</v>
      </c>
      <c r="E45" s="37">
        <v>1052</v>
      </c>
      <c r="F45" s="37">
        <v>1113</v>
      </c>
      <c r="G45" s="37">
        <v>950</v>
      </c>
      <c r="H45" s="40">
        <v>1093</v>
      </c>
      <c r="I45" s="37">
        <v>1032</v>
      </c>
      <c r="J45" s="40">
        <v>1185</v>
      </c>
      <c r="K45" s="40">
        <v>1124</v>
      </c>
      <c r="L45" s="40">
        <v>1103</v>
      </c>
      <c r="M45" s="40">
        <v>1062</v>
      </c>
      <c r="N45" s="40">
        <v>1175</v>
      </c>
      <c r="O45" s="40">
        <v>1144</v>
      </c>
      <c r="P45" s="37">
        <v>1011</v>
      </c>
      <c r="Q45" s="40">
        <v>1113</v>
      </c>
      <c r="R45" s="40">
        <v>1032</v>
      </c>
      <c r="S45" s="40">
        <v>1032</v>
      </c>
      <c r="T45" s="40">
        <v>1144</v>
      </c>
      <c r="U45" s="40">
        <v>1083</v>
      </c>
      <c r="V45" s="40">
        <v>1144</v>
      </c>
      <c r="W45" s="37">
        <v>1103</v>
      </c>
      <c r="X45" s="40">
        <v>1154</v>
      </c>
      <c r="Y45" s="40">
        <v>1134</v>
      </c>
      <c r="Z45" s="40">
        <v>1062</v>
      </c>
      <c r="AA45" s="40">
        <v>981</v>
      </c>
      <c r="AB45" s="40">
        <v>991</v>
      </c>
      <c r="AC45" s="40">
        <v>919</v>
      </c>
      <c r="AD45" s="37">
        <v>960</v>
      </c>
      <c r="AE45" s="40">
        <v>1001</v>
      </c>
      <c r="AF45" s="40">
        <v>960</v>
      </c>
      <c r="AG45" s="40">
        <v>1021</v>
      </c>
      <c r="AH45" s="39">
        <f>SUM(C45:AG45)</f>
        <v>33012</v>
      </c>
      <c r="AI45" s="3"/>
      <c r="AJ45" s="3"/>
    </row>
    <row r="46" spans="1:37">
      <c r="A46" s="68">
        <v>38</v>
      </c>
      <c r="B46" s="69" t="s">
        <v>47</v>
      </c>
      <c r="C46" s="37">
        <v>1103</v>
      </c>
      <c r="D46" s="37">
        <v>1093</v>
      </c>
      <c r="E46" s="37">
        <v>1083</v>
      </c>
      <c r="F46" s="37">
        <v>1124</v>
      </c>
      <c r="G46" s="37">
        <v>1103</v>
      </c>
      <c r="H46" s="40">
        <v>1144</v>
      </c>
      <c r="I46" s="37">
        <v>1062</v>
      </c>
      <c r="J46" s="40">
        <v>1032</v>
      </c>
      <c r="K46" s="40">
        <v>1164</v>
      </c>
      <c r="L46" s="40">
        <v>1164</v>
      </c>
      <c r="M46" s="40">
        <v>1144</v>
      </c>
      <c r="N46" s="40">
        <v>1185</v>
      </c>
      <c r="O46" s="40">
        <v>1164</v>
      </c>
      <c r="P46" s="37">
        <v>1124</v>
      </c>
      <c r="Q46" s="40">
        <v>1205</v>
      </c>
      <c r="R46" s="40">
        <v>1164</v>
      </c>
      <c r="S46" s="40">
        <v>1144</v>
      </c>
      <c r="T46" s="40">
        <v>1185</v>
      </c>
      <c r="U46" s="40">
        <v>1226</v>
      </c>
      <c r="V46" s="40">
        <v>1205</v>
      </c>
      <c r="W46" s="37">
        <v>1164</v>
      </c>
      <c r="X46" s="40">
        <v>1175</v>
      </c>
      <c r="Y46" s="40">
        <v>1164</v>
      </c>
      <c r="Z46" s="40">
        <v>1154</v>
      </c>
      <c r="AA46" s="40">
        <v>1083</v>
      </c>
      <c r="AB46" s="40">
        <v>1042</v>
      </c>
      <c r="AC46" s="40">
        <v>991</v>
      </c>
      <c r="AD46" s="37">
        <v>1001</v>
      </c>
      <c r="AE46" s="40">
        <v>1042</v>
      </c>
      <c r="AF46" s="40">
        <v>1052</v>
      </c>
      <c r="AG46" s="40">
        <v>1011</v>
      </c>
      <c r="AH46" s="39">
        <f t="shared" si="2"/>
        <v>34697</v>
      </c>
      <c r="AI46" s="3"/>
      <c r="AJ46" s="3"/>
    </row>
    <row r="47" spans="1:37">
      <c r="A47" s="68">
        <v>39</v>
      </c>
      <c r="B47" s="69" t="s">
        <v>48</v>
      </c>
      <c r="C47" s="37">
        <v>970</v>
      </c>
      <c r="D47" s="37">
        <v>970</v>
      </c>
      <c r="E47" s="37">
        <v>1021</v>
      </c>
      <c r="F47" s="37">
        <v>1103</v>
      </c>
      <c r="G47" s="37">
        <v>1021</v>
      </c>
      <c r="H47" s="40">
        <v>1093</v>
      </c>
      <c r="I47" s="37">
        <v>991</v>
      </c>
      <c r="J47" s="40">
        <v>1103</v>
      </c>
      <c r="K47" s="40">
        <v>1134</v>
      </c>
      <c r="L47" s="40">
        <v>1093</v>
      </c>
      <c r="M47" s="40">
        <v>1103</v>
      </c>
      <c r="N47" s="40">
        <v>1072</v>
      </c>
      <c r="O47" s="40">
        <v>1042</v>
      </c>
      <c r="P47" s="37">
        <v>1001</v>
      </c>
      <c r="Q47" s="40">
        <v>1113</v>
      </c>
      <c r="R47" s="40">
        <v>1032</v>
      </c>
      <c r="S47" s="40">
        <v>1032</v>
      </c>
      <c r="T47" s="40">
        <v>1175</v>
      </c>
      <c r="U47" s="40">
        <v>1093</v>
      </c>
      <c r="V47" s="40">
        <v>1093</v>
      </c>
      <c r="W47" s="37">
        <v>1072</v>
      </c>
      <c r="X47" s="40">
        <v>1113</v>
      </c>
      <c r="Y47" s="40">
        <v>1083</v>
      </c>
      <c r="Z47" s="40">
        <v>1124</v>
      </c>
      <c r="AA47" s="40">
        <v>991</v>
      </c>
      <c r="AB47" s="40">
        <v>970</v>
      </c>
      <c r="AC47" s="40">
        <v>960</v>
      </c>
      <c r="AD47" s="37">
        <v>909</v>
      </c>
      <c r="AE47" s="40">
        <v>970</v>
      </c>
      <c r="AF47" s="40">
        <v>950</v>
      </c>
      <c r="AG47" s="40">
        <v>940</v>
      </c>
      <c r="AH47" s="39">
        <f t="shared" si="2"/>
        <v>32337</v>
      </c>
      <c r="AI47" s="3"/>
      <c r="AJ47" s="3"/>
      <c r="AK47" s="41"/>
    </row>
    <row r="48" spans="1:37">
      <c r="A48" s="68">
        <v>40</v>
      </c>
      <c r="B48" s="69" t="s">
        <v>49</v>
      </c>
      <c r="C48" s="37">
        <v>991</v>
      </c>
      <c r="D48" s="37">
        <v>1042</v>
      </c>
      <c r="E48" s="37">
        <v>1062</v>
      </c>
      <c r="F48" s="37">
        <v>1103</v>
      </c>
      <c r="G48" s="37">
        <v>1032</v>
      </c>
      <c r="H48" s="40">
        <v>1083</v>
      </c>
      <c r="I48" s="37">
        <v>1052</v>
      </c>
      <c r="J48" s="40">
        <v>1113</v>
      </c>
      <c r="K48" s="40">
        <v>1195</v>
      </c>
      <c r="L48" s="40">
        <v>1103</v>
      </c>
      <c r="M48" s="40">
        <v>1164</v>
      </c>
      <c r="N48" s="40">
        <v>1134</v>
      </c>
      <c r="O48" s="40">
        <v>1134</v>
      </c>
      <c r="P48" s="37">
        <v>1042</v>
      </c>
      <c r="Q48" s="40">
        <v>1134</v>
      </c>
      <c r="R48" s="40">
        <v>1083</v>
      </c>
      <c r="S48" s="40">
        <v>1052</v>
      </c>
      <c r="T48" s="40">
        <v>1083</v>
      </c>
      <c r="U48" s="40">
        <v>1032</v>
      </c>
      <c r="V48" s="40">
        <v>1083</v>
      </c>
      <c r="W48" s="37">
        <v>1052</v>
      </c>
      <c r="X48" s="40">
        <v>1113</v>
      </c>
      <c r="Y48" s="40">
        <v>1103</v>
      </c>
      <c r="Z48" s="40">
        <v>1154</v>
      </c>
      <c r="AA48" s="40">
        <v>981</v>
      </c>
      <c r="AB48" s="40">
        <v>991</v>
      </c>
      <c r="AC48" s="40">
        <v>960</v>
      </c>
      <c r="AD48" s="37">
        <v>950</v>
      </c>
      <c r="AE48" s="40">
        <v>868</v>
      </c>
      <c r="AF48" s="40">
        <v>1032</v>
      </c>
      <c r="AG48" s="40">
        <v>899</v>
      </c>
      <c r="AH48" s="39">
        <f t="shared" si="2"/>
        <v>32820</v>
      </c>
      <c r="AI48" s="3"/>
      <c r="AJ48" s="3"/>
    </row>
    <row r="49" spans="1:37">
      <c r="A49" s="68">
        <v>41</v>
      </c>
      <c r="B49" s="69" t="s">
        <v>50</v>
      </c>
      <c r="C49" s="37">
        <v>1103</v>
      </c>
      <c r="D49" s="37">
        <v>1103</v>
      </c>
      <c r="E49" s="37">
        <v>1134</v>
      </c>
      <c r="F49" s="37">
        <v>1072</v>
      </c>
      <c r="G49" s="37">
        <v>1072</v>
      </c>
      <c r="H49" s="40">
        <v>1032</v>
      </c>
      <c r="I49" s="37">
        <v>1083</v>
      </c>
      <c r="J49" s="40">
        <v>1185</v>
      </c>
      <c r="K49" s="40">
        <v>1093</v>
      </c>
      <c r="L49" s="40">
        <v>1175</v>
      </c>
      <c r="M49" s="40">
        <v>1205</v>
      </c>
      <c r="N49" s="40">
        <v>1226</v>
      </c>
      <c r="O49" s="40">
        <v>1185</v>
      </c>
      <c r="P49" s="37">
        <v>1011</v>
      </c>
      <c r="Q49" s="40">
        <v>1215</v>
      </c>
      <c r="R49" s="40">
        <v>1083</v>
      </c>
      <c r="S49" s="40">
        <v>1144</v>
      </c>
      <c r="T49" s="40">
        <v>1134</v>
      </c>
      <c r="U49" s="40">
        <v>1175</v>
      </c>
      <c r="V49" s="40">
        <v>1154</v>
      </c>
      <c r="W49" s="37">
        <v>1134</v>
      </c>
      <c r="X49" s="40">
        <v>1226</v>
      </c>
      <c r="Y49" s="40">
        <v>1236</v>
      </c>
      <c r="Z49" s="40">
        <v>1144</v>
      </c>
      <c r="AA49" s="40">
        <v>1103</v>
      </c>
      <c r="AB49" s="40">
        <v>1032</v>
      </c>
      <c r="AC49" s="40">
        <v>1052</v>
      </c>
      <c r="AD49" s="37">
        <v>981</v>
      </c>
      <c r="AE49" s="40">
        <v>1021</v>
      </c>
      <c r="AF49" s="40">
        <v>1083</v>
      </c>
      <c r="AG49" s="40">
        <v>1011</v>
      </c>
      <c r="AH49" s="39">
        <f t="shared" si="2"/>
        <v>34607</v>
      </c>
      <c r="AI49" s="3"/>
      <c r="AJ49" s="3"/>
    </row>
    <row r="50" spans="1:37">
      <c r="A50" s="68">
        <v>42</v>
      </c>
      <c r="B50" s="69" t="s">
        <v>51</v>
      </c>
      <c r="C50" s="37">
        <v>1103</v>
      </c>
      <c r="D50" s="37">
        <v>1113</v>
      </c>
      <c r="E50" s="37">
        <v>1103</v>
      </c>
      <c r="F50" s="37">
        <v>1144</v>
      </c>
      <c r="G50" s="37">
        <v>1093</v>
      </c>
      <c r="H50" s="40">
        <v>1103</v>
      </c>
      <c r="I50" s="37">
        <v>1164</v>
      </c>
      <c r="J50" s="40">
        <v>1175</v>
      </c>
      <c r="K50" s="40">
        <v>1175</v>
      </c>
      <c r="L50" s="40">
        <v>1164</v>
      </c>
      <c r="M50" s="40">
        <v>1164</v>
      </c>
      <c r="N50" s="40">
        <v>1195</v>
      </c>
      <c r="O50" s="40">
        <v>1256</v>
      </c>
      <c r="P50" s="37">
        <v>1062</v>
      </c>
      <c r="Q50" s="40">
        <v>1205</v>
      </c>
      <c r="R50" s="40">
        <v>1113</v>
      </c>
      <c r="S50" s="40">
        <v>1175</v>
      </c>
      <c r="T50" s="40">
        <v>1154</v>
      </c>
      <c r="U50" s="40">
        <v>1205</v>
      </c>
      <c r="V50" s="40">
        <v>1185</v>
      </c>
      <c r="W50" s="37">
        <v>1205</v>
      </c>
      <c r="X50" s="40">
        <v>1154</v>
      </c>
      <c r="Y50" s="40">
        <v>1195</v>
      </c>
      <c r="Z50" s="40">
        <v>1164</v>
      </c>
      <c r="AA50" s="40">
        <v>1011</v>
      </c>
      <c r="AB50" s="40">
        <v>1052</v>
      </c>
      <c r="AC50" s="40">
        <v>1011</v>
      </c>
      <c r="AD50" s="37">
        <v>909</v>
      </c>
      <c r="AE50" s="40">
        <v>1021</v>
      </c>
      <c r="AF50" s="40">
        <v>1083</v>
      </c>
      <c r="AG50" s="40">
        <v>1032</v>
      </c>
      <c r="AH50" s="39">
        <f t="shared" si="2"/>
        <v>34888</v>
      </c>
      <c r="AI50" s="3"/>
      <c r="AJ50" s="3"/>
    </row>
    <row r="51" spans="1:37">
      <c r="A51" s="68">
        <v>43</v>
      </c>
      <c r="B51" s="69" t="s">
        <v>52</v>
      </c>
      <c r="C51" s="37">
        <v>1154</v>
      </c>
      <c r="D51" s="37">
        <v>1134</v>
      </c>
      <c r="E51" s="37">
        <v>1083</v>
      </c>
      <c r="F51" s="37">
        <v>1175</v>
      </c>
      <c r="G51" s="37">
        <v>1103</v>
      </c>
      <c r="H51" s="40">
        <v>1124</v>
      </c>
      <c r="I51" s="37">
        <v>1134</v>
      </c>
      <c r="J51" s="40">
        <v>1205</v>
      </c>
      <c r="K51" s="40">
        <v>1093</v>
      </c>
      <c r="L51" s="40">
        <v>1195</v>
      </c>
      <c r="M51" s="40">
        <v>1226</v>
      </c>
      <c r="N51" s="40">
        <v>1093</v>
      </c>
      <c r="O51" s="40">
        <v>1205</v>
      </c>
      <c r="P51" s="37">
        <v>1083</v>
      </c>
      <c r="Q51" s="40">
        <v>1195</v>
      </c>
      <c r="R51" s="40">
        <v>1103</v>
      </c>
      <c r="S51" s="40">
        <v>1103</v>
      </c>
      <c r="T51" s="40">
        <v>1185</v>
      </c>
      <c r="U51" s="40">
        <v>1195</v>
      </c>
      <c r="V51" s="40">
        <v>1124</v>
      </c>
      <c r="W51" s="37">
        <v>1134</v>
      </c>
      <c r="X51" s="40">
        <v>1215</v>
      </c>
      <c r="Y51" s="40">
        <v>1205</v>
      </c>
      <c r="Z51" s="40">
        <v>1144</v>
      </c>
      <c r="AA51" s="40">
        <v>1001</v>
      </c>
      <c r="AB51" s="40">
        <v>1083</v>
      </c>
      <c r="AC51" s="40">
        <v>1021</v>
      </c>
      <c r="AD51" s="37">
        <v>1021</v>
      </c>
      <c r="AE51" s="40">
        <v>1001</v>
      </c>
      <c r="AF51" s="40">
        <v>1134</v>
      </c>
      <c r="AG51" s="40">
        <v>1011</v>
      </c>
      <c r="AH51" s="39">
        <f t="shared" si="2"/>
        <v>34882</v>
      </c>
      <c r="AI51" s="3"/>
      <c r="AJ51" s="3"/>
    </row>
    <row r="52" spans="1:37">
      <c r="A52" s="68">
        <v>44</v>
      </c>
      <c r="B52" s="69" t="s">
        <v>53</v>
      </c>
      <c r="C52" s="37">
        <v>1113</v>
      </c>
      <c r="D52" s="37">
        <v>1113</v>
      </c>
      <c r="E52" s="37">
        <v>1113</v>
      </c>
      <c r="F52" s="37">
        <v>1134</v>
      </c>
      <c r="G52" s="37">
        <v>1083</v>
      </c>
      <c r="H52" s="40">
        <v>1103</v>
      </c>
      <c r="I52" s="37">
        <v>1134</v>
      </c>
      <c r="J52" s="40">
        <v>1195</v>
      </c>
      <c r="K52" s="40">
        <v>1175</v>
      </c>
      <c r="L52" s="40">
        <v>1215</v>
      </c>
      <c r="M52" s="40">
        <v>1195</v>
      </c>
      <c r="N52" s="40">
        <v>1175</v>
      </c>
      <c r="O52" s="40">
        <v>1113</v>
      </c>
      <c r="P52" s="37">
        <v>1134</v>
      </c>
      <c r="Q52" s="40">
        <v>1154</v>
      </c>
      <c r="R52" s="40">
        <v>1175</v>
      </c>
      <c r="S52" s="40">
        <v>1144</v>
      </c>
      <c r="T52" s="40">
        <v>1205</v>
      </c>
      <c r="U52" s="40">
        <v>1195</v>
      </c>
      <c r="V52" s="40">
        <v>1175</v>
      </c>
      <c r="W52" s="37">
        <v>1154</v>
      </c>
      <c r="X52" s="40">
        <v>1205</v>
      </c>
      <c r="Y52" s="40">
        <v>1185</v>
      </c>
      <c r="Z52" s="40">
        <v>1185</v>
      </c>
      <c r="AA52" s="40">
        <v>1062</v>
      </c>
      <c r="AB52" s="40">
        <v>1052</v>
      </c>
      <c r="AC52" s="40">
        <v>1042</v>
      </c>
      <c r="AD52" s="37">
        <v>991</v>
      </c>
      <c r="AE52" s="40">
        <v>1021</v>
      </c>
      <c r="AF52" s="40">
        <v>1124</v>
      </c>
      <c r="AG52" s="40">
        <v>1113</v>
      </c>
      <c r="AH52" s="39">
        <f t="shared" si="2"/>
        <v>35177</v>
      </c>
      <c r="AI52" s="3"/>
      <c r="AJ52" s="3"/>
    </row>
    <row r="53" spans="1:37">
      <c r="A53" s="34">
        <v>45</v>
      </c>
      <c r="B53" s="35" t="s">
        <v>54</v>
      </c>
      <c r="C53" s="36">
        <v>1083</v>
      </c>
      <c r="D53" s="37">
        <v>1021</v>
      </c>
      <c r="E53" s="37">
        <v>909</v>
      </c>
      <c r="F53" s="37">
        <v>1113</v>
      </c>
      <c r="G53" s="37">
        <v>1103</v>
      </c>
      <c r="H53" s="37">
        <v>1093</v>
      </c>
      <c r="I53" s="37">
        <v>1103</v>
      </c>
      <c r="J53" s="37">
        <v>1185</v>
      </c>
      <c r="K53" s="37">
        <v>1144</v>
      </c>
      <c r="L53" s="37">
        <v>1195</v>
      </c>
      <c r="M53" s="37">
        <v>1205</v>
      </c>
      <c r="N53" s="37">
        <v>1215</v>
      </c>
      <c r="O53" s="37">
        <v>1175</v>
      </c>
      <c r="P53" s="37">
        <v>1103</v>
      </c>
      <c r="Q53" s="37">
        <v>1154</v>
      </c>
      <c r="R53" s="37">
        <v>1154</v>
      </c>
      <c r="S53" s="37">
        <v>1134</v>
      </c>
      <c r="T53" s="37">
        <v>1134</v>
      </c>
      <c r="U53" s="37">
        <v>1185</v>
      </c>
      <c r="V53" s="37">
        <v>1195</v>
      </c>
      <c r="W53" s="37">
        <v>1001</v>
      </c>
      <c r="X53" s="37">
        <v>1226</v>
      </c>
      <c r="Y53" s="37">
        <v>1185</v>
      </c>
      <c r="Z53" s="37">
        <v>1185</v>
      </c>
      <c r="AA53" s="37">
        <v>1124</v>
      </c>
      <c r="AB53" s="37">
        <v>1052</v>
      </c>
      <c r="AC53" s="37">
        <v>1011</v>
      </c>
      <c r="AD53" s="37">
        <v>1011</v>
      </c>
      <c r="AE53" s="37">
        <v>1042</v>
      </c>
      <c r="AF53" s="37">
        <v>1093</v>
      </c>
      <c r="AG53" s="37">
        <v>1103</v>
      </c>
      <c r="AH53" s="39">
        <f t="shared" si="2"/>
        <v>34636</v>
      </c>
      <c r="AI53" s="3"/>
      <c r="AJ53" s="3"/>
    </row>
    <row r="54" spans="1:37">
      <c r="A54" s="34">
        <v>46</v>
      </c>
      <c r="B54" s="35" t="s">
        <v>55</v>
      </c>
      <c r="C54" s="36">
        <v>1103</v>
      </c>
      <c r="D54" s="37">
        <v>1093</v>
      </c>
      <c r="E54" s="37">
        <v>1001</v>
      </c>
      <c r="F54" s="37">
        <v>1124</v>
      </c>
      <c r="G54" s="37">
        <v>1113</v>
      </c>
      <c r="H54" s="37">
        <v>1072</v>
      </c>
      <c r="I54" s="37">
        <v>1083</v>
      </c>
      <c r="J54" s="37">
        <v>1072</v>
      </c>
      <c r="K54" s="37">
        <v>1103</v>
      </c>
      <c r="L54" s="37">
        <v>1113</v>
      </c>
      <c r="M54" s="37">
        <v>1175</v>
      </c>
      <c r="N54" s="37">
        <v>1175</v>
      </c>
      <c r="O54" s="37">
        <v>1124</v>
      </c>
      <c r="P54" s="37">
        <v>1083</v>
      </c>
      <c r="Q54" s="37">
        <v>1021</v>
      </c>
      <c r="R54" s="37">
        <v>1134</v>
      </c>
      <c r="S54" s="37">
        <v>1113</v>
      </c>
      <c r="T54" s="37">
        <v>1001</v>
      </c>
      <c r="U54" s="37">
        <v>1124</v>
      </c>
      <c r="V54" s="37">
        <v>1113</v>
      </c>
      <c r="W54" s="37">
        <v>1103</v>
      </c>
      <c r="X54" s="37">
        <v>1154</v>
      </c>
      <c r="Y54" s="37">
        <v>1144</v>
      </c>
      <c r="Z54" s="37">
        <v>1113</v>
      </c>
      <c r="AA54" s="37">
        <v>1062</v>
      </c>
      <c r="AB54" s="37">
        <v>1052</v>
      </c>
      <c r="AC54" s="37">
        <v>1052</v>
      </c>
      <c r="AD54" s="37">
        <v>1001</v>
      </c>
      <c r="AE54" s="37">
        <v>1083</v>
      </c>
      <c r="AF54" s="37">
        <v>981</v>
      </c>
      <c r="AG54" s="37">
        <v>1052</v>
      </c>
      <c r="AH54" s="39">
        <f t="shared" si="2"/>
        <v>33737</v>
      </c>
      <c r="AI54" s="3"/>
      <c r="AJ54" s="3"/>
    </row>
    <row r="55" spans="1:37">
      <c r="A55" s="34">
        <v>47</v>
      </c>
      <c r="B55" s="35" t="s">
        <v>56</v>
      </c>
      <c r="C55" s="36">
        <v>1093</v>
      </c>
      <c r="D55" s="37">
        <v>1052</v>
      </c>
      <c r="E55" s="37">
        <v>1113</v>
      </c>
      <c r="F55" s="37">
        <v>970</v>
      </c>
      <c r="G55" s="37">
        <v>1052</v>
      </c>
      <c r="H55" s="37">
        <v>1093</v>
      </c>
      <c r="I55" s="37">
        <v>1042</v>
      </c>
      <c r="J55" s="37">
        <v>1072</v>
      </c>
      <c r="K55" s="37">
        <v>1083</v>
      </c>
      <c r="L55" s="37">
        <v>1001</v>
      </c>
      <c r="M55" s="37">
        <v>1052</v>
      </c>
      <c r="N55" s="37">
        <v>1083</v>
      </c>
      <c r="O55" s="37">
        <v>1042</v>
      </c>
      <c r="P55" s="37">
        <v>1042</v>
      </c>
      <c r="Q55" s="37">
        <v>1093</v>
      </c>
      <c r="R55" s="37">
        <v>1042</v>
      </c>
      <c r="S55" s="37">
        <v>1001</v>
      </c>
      <c r="T55" s="37">
        <v>1083</v>
      </c>
      <c r="U55" s="37">
        <v>1062</v>
      </c>
      <c r="V55" s="37">
        <v>1062</v>
      </c>
      <c r="W55" s="37">
        <v>1072</v>
      </c>
      <c r="X55" s="37">
        <v>1093</v>
      </c>
      <c r="Y55" s="37">
        <v>1062</v>
      </c>
      <c r="Z55" s="37">
        <v>1032</v>
      </c>
      <c r="AA55" s="37">
        <v>981</v>
      </c>
      <c r="AB55" s="37">
        <v>1052</v>
      </c>
      <c r="AC55" s="37">
        <v>991</v>
      </c>
      <c r="AD55" s="37">
        <v>1001</v>
      </c>
      <c r="AE55" s="37">
        <v>1032</v>
      </c>
      <c r="AF55" s="37">
        <v>1011</v>
      </c>
      <c r="AG55" s="37">
        <v>1001</v>
      </c>
      <c r="AH55" s="39">
        <f t="shared" si="2"/>
        <v>32461</v>
      </c>
      <c r="AI55" s="3"/>
      <c r="AJ55" s="3"/>
    </row>
    <row r="56" spans="1:37" ht="14.25" thickBot="1">
      <c r="A56" s="42">
        <v>48</v>
      </c>
      <c r="B56" s="43" t="s">
        <v>72</v>
      </c>
      <c r="C56" s="44">
        <v>1103</v>
      </c>
      <c r="D56" s="45">
        <v>1134</v>
      </c>
      <c r="E56" s="45">
        <v>1103</v>
      </c>
      <c r="F56" s="45">
        <v>1072</v>
      </c>
      <c r="G56" s="45">
        <v>1113</v>
      </c>
      <c r="H56" s="45">
        <v>1052</v>
      </c>
      <c r="I56" s="45">
        <v>1062</v>
      </c>
      <c r="J56" s="45">
        <v>1062</v>
      </c>
      <c r="K56" s="45">
        <v>1083</v>
      </c>
      <c r="L56" s="45">
        <v>1042</v>
      </c>
      <c r="M56" s="45">
        <v>970</v>
      </c>
      <c r="N56" s="45">
        <v>1124</v>
      </c>
      <c r="O56" s="45">
        <v>1093</v>
      </c>
      <c r="P56" s="45">
        <v>1083</v>
      </c>
      <c r="Q56" s="45">
        <v>1062</v>
      </c>
      <c r="R56" s="45">
        <v>1052</v>
      </c>
      <c r="S56" s="45">
        <v>1072</v>
      </c>
      <c r="T56" s="45">
        <v>1124</v>
      </c>
      <c r="U56" s="45">
        <v>1113</v>
      </c>
      <c r="V56" s="45">
        <v>1103</v>
      </c>
      <c r="W56" s="45">
        <v>1124</v>
      </c>
      <c r="X56" s="45">
        <v>1032</v>
      </c>
      <c r="Y56" s="45">
        <v>1103</v>
      </c>
      <c r="Z56" s="45">
        <v>960</v>
      </c>
      <c r="AA56" s="45">
        <v>1042</v>
      </c>
      <c r="AB56" s="45">
        <v>1062</v>
      </c>
      <c r="AC56" s="45">
        <v>1021</v>
      </c>
      <c r="AD56" s="45">
        <v>1001</v>
      </c>
      <c r="AE56" s="45">
        <v>1052</v>
      </c>
      <c r="AF56" s="45">
        <v>1021</v>
      </c>
      <c r="AG56" s="45">
        <v>1052</v>
      </c>
      <c r="AH56" s="47">
        <f t="shared" si="2"/>
        <v>33092</v>
      </c>
      <c r="AI56" s="3"/>
      <c r="AJ56" s="3"/>
    </row>
    <row r="57" spans="1:37">
      <c r="A57" s="97" t="s">
        <v>58</v>
      </c>
      <c r="B57" s="98"/>
      <c r="C57" s="48">
        <f>SUM(C9:C56)</f>
        <v>51049</v>
      </c>
      <c r="D57" s="49">
        <f t="shared" ref="D57:AG57" si="3">SUM(D9:D56)</f>
        <v>50231</v>
      </c>
      <c r="E57" s="49">
        <f t="shared" si="3"/>
        <v>50823</v>
      </c>
      <c r="F57" s="49">
        <f t="shared" si="3"/>
        <v>52133</v>
      </c>
      <c r="G57" s="49">
        <f t="shared" si="3"/>
        <v>51577</v>
      </c>
      <c r="H57" s="49">
        <f t="shared" si="3"/>
        <v>51247</v>
      </c>
      <c r="I57" s="49">
        <f t="shared" si="3"/>
        <v>52559</v>
      </c>
      <c r="J57" s="49">
        <f t="shared" si="3"/>
        <v>52848</v>
      </c>
      <c r="K57" s="50">
        <f t="shared" si="3"/>
        <v>52970</v>
      </c>
      <c r="L57" s="49">
        <f t="shared" si="3"/>
        <v>52319</v>
      </c>
      <c r="M57" s="49">
        <f t="shared" si="3"/>
        <v>52866</v>
      </c>
      <c r="N57" s="49">
        <f t="shared" si="3"/>
        <v>52991</v>
      </c>
      <c r="O57" s="49">
        <f t="shared" si="3"/>
        <v>53675</v>
      </c>
      <c r="P57" s="49">
        <f t="shared" si="3"/>
        <v>51509</v>
      </c>
      <c r="Q57" s="49">
        <f t="shared" si="3"/>
        <v>52622</v>
      </c>
      <c r="R57" s="49">
        <f t="shared" si="3"/>
        <v>51481</v>
      </c>
      <c r="S57" s="49">
        <f t="shared" si="3"/>
        <v>51632</v>
      </c>
      <c r="T57" s="49">
        <f t="shared" si="3"/>
        <v>52820</v>
      </c>
      <c r="U57" s="49">
        <f t="shared" si="3"/>
        <v>53757</v>
      </c>
      <c r="V57" s="49">
        <f t="shared" si="3"/>
        <v>53671</v>
      </c>
      <c r="W57" s="49">
        <f t="shared" si="3"/>
        <v>51547</v>
      </c>
      <c r="X57" s="49">
        <f t="shared" si="3"/>
        <v>53072</v>
      </c>
      <c r="Y57" s="49">
        <f t="shared" si="3"/>
        <v>53163</v>
      </c>
      <c r="Z57" s="49">
        <f t="shared" si="3"/>
        <v>53093</v>
      </c>
      <c r="AA57" s="49">
        <f t="shared" si="3"/>
        <v>49326</v>
      </c>
      <c r="AB57" s="49">
        <f t="shared" si="3"/>
        <v>48631</v>
      </c>
      <c r="AC57" s="49">
        <f t="shared" si="3"/>
        <v>47931</v>
      </c>
      <c r="AD57" s="49">
        <f t="shared" si="3"/>
        <v>47739</v>
      </c>
      <c r="AE57" s="49">
        <f t="shared" si="3"/>
        <v>46995</v>
      </c>
      <c r="AF57" s="49">
        <f t="shared" si="3"/>
        <v>48783</v>
      </c>
      <c r="AG57" s="49">
        <f t="shared" si="3"/>
        <v>48639</v>
      </c>
      <c r="AH57" s="51">
        <f>SUM(AH9:AH56)</f>
        <v>1593699</v>
      </c>
      <c r="AI57" s="52">
        <f>SUM(C57:AG57)</f>
        <v>1593699</v>
      </c>
      <c r="AJ57" s="3"/>
    </row>
    <row r="58" spans="1:37" ht="14.25" thickBot="1">
      <c r="A58" s="99" t="s">
        <v>59</v>
      </c>
      <c r="B58" s="100"/>
      <c r="C58" s="53">
        <f>+SUM(C25:C52)*C$7</f>
        <v>0</v>
      </c>
      <c r="D58" s="53">
        <f>+SUM(D25:D52)*D$7</f>
        <v>0</v>
      </c>
      <c r="E58" s="53">
        <f t="shared" ref="E58:AD58" si="4">+SUM(E25:E52)*E$7</f>
        <v>0</v>
      </c>
      <c r="F58" s="53">
        <f t="shared" si="4"/>
        <v>0</v>
      </c>
      <c r="G58" s="53">
        <f t="shared" si="4"/>
        <v>0</v>
      </c>
      <c r="H58" s="53">
        <f t="shared" si="4"/>
        <v>30205</v>
      </c>
      <c r="I58" s="53">
        <f t="shared" si="4"/>
        <v>0</v>
      </c>
      <c r="J58" s="53">
        <f t="shared" si="4"/>
        <v>31809</v>
      </c>
      <c r="K58" s="53">
        <f t="shared" si="4"/>
        <v>31919</v>
      </c>
      <c r="L58" s="53">
        <f t="shared" si="4"/>
        <v>31297</v>
      </c>
      <c r="M58" s="53">
        <f t="shared" si="4"/>
        <v>31589</v>
      </c>
      <c r="N58" s="53">
        <f t="shared" si="4"/>
        <v>31695</v>
      </c>
      <c r="O58" s="53">
        <f t="shared" si="4"/>
        <v>32256</v>
      </c>
      <c r="P58" s="53">
        <f t="shared" si="4"/>
        <v>0</v>
      </c>
      <c r="Q58" s="53">
        <f t="shared" si="4"/>
        <v>31419</v>
      </c>
      <c r="R58" s="53">
        <f t="shared" si="4"/>
        <v>30143</v>
      </c>
      <c r="S58" s="53">
        <f t="shared" si="4"/>
        <v>30296</v>
      </c>
      <c r="T58" s="53">
        <f t="shared" si="4"/>
        <v>31613</v>
      </c>
      <c r="U58" s="53">
        <f t="shared" si="4"/>
        <v>32246</v>
      </c>
      <c r="V58" s="53">
        <f t="shared" si="4"/>
        <v>32019</v>
      </c>
      <c r="W58" s="53">
        <f t="shared" si="4"/>
        <v>0</v>
      </c>
      <c r="X58" s="53">
        <f t="shared" si="4"/>
        <v>32010</v>
      </c>
      <c r="Y58" s="53">
        <f t="shared" si="4"/>
        <v>32135</v>
      </c>
      <c r="Z58" s="53">
        <f t="shared" si="4"/>
        <v>31899</v>
      </c>
      <c r="AA58" s="53">
        <f t="shared" si="4"/>
        <v>28295</v>
      </c>
      <c r="AB58" s="53">
        <f t="shared" si="4"/>
        <v>28234</v>
      </c>
      <c r="AC58" s="53">
        <f t="shared" si="4"/>
        <v>27780</v>
      </c>
      <c r="AD58" s="53">
        <f t="shared" si="4"/>
        <v>0</v>
      </c>
      <c r="AE58" s="53">
        <f>+SUM(AE25:AE52)*AE$7</f>
        <v>27301</v>
      </c>
      <c r="AF58" s="53">
        <f>+SUM(AF25:AF52)*AF$7</f>
        <v>29029</v>
      </c>
      <c r="AG58" s="53">
        <f>+SUM(AG25:AG52)*AG$7</f>
        <v>28099</v>
      </c>
      <c r="AH58" s="66">
        <f>SUM(C58:AG58)</f>
        <v>673288</v>
      </c>
      <c r="AI58" s="52">
        <f>AH58</f>
        <v>673288</v>
      </c>
      <c r="AJ58" s="54"/>
      <c r="AK58" s="54"/>
    </row>
    <row r="59" spans="1:37">
      <c r="A59" s="99" t="s">
        <v>60</v>
      </c>
      <c r="B59" s="100"/>
      <c r="C59" s="53">
        <f>IF(C58=0,SUM(C25:C52),0)</f>
        <v>27424</v>
      </c>
      <c r="D59" s="53">
        <f>IF(D58=0,SUM(D25:D52),0)</f>
        <v>29373</v>
      </c>
      <c r="E59" s="53">
        <f t="shared" ref="E59:AD59" si="5">IF(E58=0,SUM(E25:E52),0)</f>
        <v>30129</v>
      </c>
      <c r="F59" s="53">
        <f t="shared" si="5"/>
        <v>30816</v>
      </c>
      <c r="G59" s="53">
        <f t="shared" si="5"/>
        <v>29416</v>
      </c>
      <c r="H59" s="53">
        <f t="shared" si="5"/>
        <v>0</v>
      </c>
      <c r="I59" s="53">
        <f t="shared" si="5"/>
        <v>30958</v>
      </c>
      <c r="J59" s="53">
        <f t="shared" si="5"/>
        <v>0</v>
      </c>
      <c r="K59" s="53">
        <f t="shared" si="5"/>
        <v>0</v>
      </c>
      <c r="L59" s="53">
        <f t="shared" si="5"/>
        <v>0</v>
      </c>
      <c r="M59" s="53">
        <f t="shared" si="5"/>
        <v>0</v>
      </c>
      <c r="N59" s="53">
        <f t="shared" si="5"/>
        <v>0</v>
      </c>
      <c r="O59" s="53">
        <f t="shared" si="5"/>
        <v>0</v>
      </c>
      <c r="P59" s="53">
        <f t="shared" si="5"/>
        <v>30019</v>
      </c>
      <c r="Q59" s="53">
        <f t="shared" si="5"/>
        <v>0</v>
      </c>
      <c r="R59" s="53">
        <f t="shared" si="5"/>
        <v>0</v>
      </c>
      <c r="S59" s="53">
        <f t="shared" si="5"/>
        <v>0</v>
      </c>
      <c r="T59" s="53">
        <f t="shared" si="5"/>
        <v>0</v>
      </c>
      <c r="U59" s="53">
        <f t="shared" si="5"/>
        <v>0</v>
      </c>
      <c r="V59" s="53">
        <f t="shared" si="5"/>
        <v>0</v>
      </c>
      <c r="W59" s="53">
        <f t="shared" si="5"/>
        <v>30078</v>
      </c>
      <c r="X59" s="53">
        <f t="shared" si="5"/>
        <v>0</v>
      </c>
      <c r="Y59" s="53">
        <f t="shared" si="5"/>
        <v>0</v>
      </c>
      <c r="Z59" s="53">
        <f t="shared" si="5"/>
        <v>0</v>
      </c>
      <c r="AA59" s="53">
        <f t="shared" si="5"/>
        <v>0</v>
      </c>
      <c r="AB59" s="53">
        <f t="shared" si="5"/>
        <v>0</v>
      </c>
      <c r="AC59" s="53">
        <f t="shared" si="5"/>
        <v>0</v>
      </c>
      <c r="AD59" s="53">
        <f t="shared" si="5"/>
        <v>27405</v>
      </c>
      <c r="AE59" s="53">
        <f>IF(AE58=0,SUM(AE25:AE52),0)</f>
        <v>0</v>
      </c>
      <c r="AF59" s="53">
        <f>IF(AF58=0,SUM(AF25:AF52),0)</f>
        <v>0</v>
      </c>
      <c r="AG59" s="53">
        <f>IF(AG58=0,SUM(AG25:AG52),0)</f>
        <v>0</v>
      </c>
      <c r="AH59" s="66">
        <f>SUM(C59:AG59)</f>
        <v>265618</v>
      </c>
      <c r="AI59" s="55">
        <f>AH59+AH60</f>
        <v>920411</v>
      </c>
      <c r="AK59" s="2"/>
    </row>
    <row r="60" spans="1:37" ht="14.25" thickBot="1">
      <c r="A60" s="101" t="s">
        <v>61</v>
      </c>
      <c r="B60" s="102"/>
      <c r="C60" s="56">
        <f>+C57-C58-C59</f>
        <v>23625</v>
      </c>
      <c r="D60" s="56">
        <f>+D57-D58-D59</f>
        <v>20858</v>
      </c>
      <c r="E60" s="56">
        <f t="shared" ref="E60:AD60" si="6">+E57-E58-E59</f>
        <v>20694</v>
      </c>
      <c r="F60" s="56">
        <f t="shared" si="6"/>
        <v>21317</v>
      </c>
      <c r="G60" s="56">
        <f t="shared" si="6"/>
        <v>22161</v>
      </c>
      <c r="H60" s="56">
        <f>+H57-H58-H59</f>
        <v>21042</v>
      </c>
      <c r="I60" s="56">
        <f t="shared" si="6"/>
        <v>21601</v>
      </c>
      <c r="J60" s="56">
        <f t="shared" si="6"/>
        <v>21039</v>
      </c>
      <c r="K60" s="56">
        <f t="shared" si="6"/>
        <v>21051</v>
      </c>
      <c r="L60" s="56">
        <f t="shared" si="6"/>
        <v>21022</v>
      </c>
      <c r="M60" s="56">
        <f t="shared" si="6"/>
        <v>21277</v>
      </c>
      <c r="N60" s="56">
        <f t="shared" si="6"/>
        <v>21296</v>
      </c>
      <c r="O60" s="56">
        <f t="shared" si="6"/>
        <v>21419</v>
      </c>
      <c r="P60" s="56">
        <f t="shared" si="6"/>
        <v>21490</v>
      </c>
      <c r="Q60" s="56">
        <f t="shared" si="6"/>
        <v>21203</v>
      </c>
      <c r="R60" s="56">
        <f t="shared" si="6"/>
        <v>21338</v>
      </c>
      <c r="S60" s="56">
        <f t="shared" si="6"/>
        <v>21336</v>
      </c>
      <c r="T60" s="56">
        <f t="shared" si="6"/>
        <v>21207</v>
      </c>
      <c r="U60" s="56">
        <f t="shared" si="6"/>
        <v>21511</v>
      </c>
      <c r="V60" s="56">
        <f t="shared" si="6"/>
        <v>21652</v>
      </c>
      <c r="W60" s="56">
        <f t="shared" si="6"/>
        <v>21469</v>
      </c>
      <c r="X60" s="56">
        <f t="shared" si="6"/>
        <v>21062</v>
      </c>
      <c r="Y60" s="56">
        <f t="shared" si="6"/>
        <v>21028</v>
      </c>
      <c r="Z60" s="56">
        <f t="shared" si="6"/>
        <v>21194</v>
      </c>
      <c r="AA60" s="56">
        <f t="shared" si="6"/>
        <v>21031</v>
      </c>
      <c r="AB60" s="56">
        <f t="shared" si="6"/>
        <v>20397</v>
      </c>
      <c r="AC60" s="56">
        <f t="shared" si="6"/>
        <v>20151</v>
      </c>
      <c r="AD60" s="56">
        <f t="shared" si="6"/>
        <v>20334</v>
      </c>
      <c r="AE60" s="56">
        <f>+AE57-AE58-AE59</f>
        <v>19694</v>
      </c>
      <c r="AF60" s="56">
        <f>+AF57-AF58-AF59</f>
        <v>19754</v>
      </c>
      <c r="AG60" s="56">
        <f>+AG57-AG58-AG59</f>
        <v>20540</v>
      </c>
      <c r="AH60" s="67">
        <f>SUM(C60:AG60)</f>
        <v>654793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1920</v>
      </c>
      <c r="AH62" s="1" t="s">
        <v>63</v>
      </c>
    </row>
    <row r="63" spans="1:37" ht="18.75" hidden="1">
      <c r="AF63" s="60" t="s">
        <v>64</v>
      </c>
      <c r="AG63" s="54">
        <f>MIN(C9:AG56)</f>
        <v>756</v>
      </c>
      <c r="AH63" s="1" t="s">
        <v>63</v>
      </c>
    </row>
    <row r="64" spans="1:37" hidden="1"/>
    <row r="65" spans="1:40" ht="14.25" hidden="1" thickBot="1"/>
    <row r="66" spans="1:40" hidden="1">
      <c r="B66" s="61">
        <v>43221</v>
      </c>
    </row>
    <row r="67" spans="1:40" hidden="1">
      <c r="B67" s="62">
        <v>43222</v>
      </c>
    </row>
    <row r="68" spans="1:40" hidden="1">
      <c r="B68" s="62">
        <v>43223</v>
      </c>
    </row>
    <row r="69" spans="1:40" hidden="1">
      <c r="B69" s="62">
        <v>43224</v>
      </c>
    </row>
    <row r="70" spans="1:40" s="2" customFormat="1" hidden="1">
      <c r="A70" s="3"/>
      <c r="B70" s="62">
        <v>43225</v>
      </c>
      <c r="AK70" s="3"/>
      <c r="AL70" s="3"/>
      <c r="AM70" s="3"/>
      <c r="AN70" s="3"/>
    </row>
    <row r="71" spans="1:40" s="2" customFormat="1" hidden="1">
      <c r="A71" s="3"/>
      <c r="B71" s="62">
        <v>43297</v>
      </c>
      <c r="AK71" s="3"/>
      <c r="AL71" s="3"/>
      <c r="AM71" s="3"/>
      <c r="AN71" s="3"/>
    </row>
    <row r="72" spans="1:40" s="2" customFormat="1" ht="14.25" hidden="1" thickBot="1">
      <c r="A72" s="3"/>
      <c r="B72" s="63">
        <v>43323</v>
      </c>
      <c r="AK72" s="3"/>
      <c r="AL72" s="3"/>
      <c r="AM72" s="3"/>
      <c r="AN72" s="3"/>
    </row>
    <row r="73" spans="1:40" hidden="1"/>
    <row r="74" spans="1:40" hidden="1"/>
  </sheetData>
  <mergeCells count="14">
    <mergeCell ref="F2:I2"/>
    <mergeCell ref="K2:N2"/>
    <mergeCell ref="O2:AG2"/>
    <mergeCell ref="G4:H4"/>
    <mergeCell ref="L4:M4"/>
    <mergeCell ref="P4:Q4"/>
    <mergeCell ref="U4:V4"/>
    <mergeCell ref="Z4:AA4"/>
    <mergeCell ref="AE4:AF4"/>
    <mergeCell ref="A7:B7"/>
    <mergeCell ref="A57:B57"/>
    <mergeCell ref="A58:B58"/>
    <mergeCell ref="A59:B59"/>
    <mergeCell ref="A60:B60"/>
  </mergeCells>
  <phoneticPr fontId="2"/>
  <conditionalFormatting sqref="C7:AG7">
    <cfRule type="cellIs" dxfId="29" priority="3" stopIfTrue="1" operator="equal">
      <formula>0</formula>
    </cfRule>
  </conditionalFormatting>
  <conditionalFormatting sqref="C9:AG60">
    <cfRule type="expression" dxfId="28" priority="5" stopIfTrue="1">
      <formula>+WEEKDAY(#REF!,2)&gt;=6</formula>
    </cfRule>
  </conditionalFormatting>
  <conditionalFormatting sqref="C61:AH61 AJ61">
    <cfRule type="expression" dxfId="27" priority="4" stopIfTrue="1">
      <formula>+WEEKDAY(#REF!,2)&gt;=6</formula>
    </cfRule>
  </conditionalFormatting>
  <conditionalFormatting sqref="AI60">
    <cfRule type="expression" dxfId="26" priority="2" stopIfTrue="1">
      <formula>+WEEKDAY(#REF!,2)&gt;=6</formula>
    </cfRule>
  </conditionalFormatting>
  <conditionalFormatting sqref="AI61">
    <cfRule type="expression" dxfId="25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AM30" sqref="AM30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1" t="s">
        <v>84</v>
      </c>
      <c r="G2" s="82"/>
      <c r="H2" s="82"/>
      <c r="I2" s="83"/>
      <c r="K2" s="84" t="s">
        <v>85</v>
      </c>
      <c r="L2" s="85"/>
      <c r="M2" s="85"/>
      <c r="N2" s="86"/>
      <c r="O2" s="103" t="s">
        <v>0</v>
      </c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6"/>
      <c r="AH2" s="3"/>
    </row>
    <row r="3" spans="1:36" ht="19.5" thickBot="1">
      <c r="A3" s="1"/>
      <c r="B3" s="1"/>
      <c r="F3" s="75"/>
      <c r="G3" s="76"/>
      <c r="H3" s="76"/>
      <c r="I3" s="77"/>
      <c r="K3" s="75"/>
      <c r="L3" s="76"/>
      <c r="M3" s="76"/>
      <c r="N3" s="77"/>
      <c r="O3" s="7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87">
        <f>L4+P4</f>
        <v>2941632</v>
      </c>
      <c r="H4" s="88"/>
      <c r="I4" s="8" t="s">
        <v>2</v>
      </c>
      <c r="K4" s="7" t="s">
        <v>1</v>
      </c>
      <c r="L4" s="94">
        <v>1267140</v>
      </c>
      <c r="M4" s="95"/>
      <c r="N4" s="8" t="s">
        <v>2</v>
      </c>
      <c r="O4" s="9" t="s">
        <v>1</v>
      </c>
      <c r="P4" s="89">
        <f>SUM(C57:AG57)</f>
        <v>1674492</v>
      </c>
      <c r="Q4" s="90"/>
      <c r="R4" s="9" t="s">
        <v>73</v>
      </c>
      <c r="S4" s="9"/>
      <c r="T4" s="10" t="s">
        <v>5</v>
      </c>
      <c r="U4" s="91">
        <f>IF(AND(MONTH(A7)&gt;=7,MONTH(A7)&lt;=9),SUM(C58:AG58),0)</f>
        <v>0</v>
      </c>
      <c r="V4" s="92"/>
      <c r="W4" s="11" t="s">
        <v>73</v>
      </c>
      <c r="X4" s="12"/>
      <c r="Y4" s="10" t="s">
        <v>6</v>
      </c>
      <c r="Z4" s="91">
        <f>SUM(C58:AG58)-U4</f>
        <v>831817</v>
      </c>
      <c r="AA4" s="92"/>
      <c r="AB4" s="11" t="s">
        <v>73</v>
      </c>
      <c r="AC4" s="9"/>
      <c r="AD4" s="10" t="s">
        <v>83</v>
      </c>
      <c r="AE4" s="91">
        <f>SUM(AH59:AH60)</f>
        <v>842675</v>
      </c>
      <c r="AF4" s="93"/>
      <c r="AG4" s="13" t="s">
        <v>73</v>
      </c>
      <c r="AH4" s="14"/>
    </row>
    <row r="5" spans="1:36" ht="19.5" thickTop="1">
      <c r="A5" s="1"/>
      <c r="B5" s="1"/>
      <c r="F5" s="78"/>
      <c r="G5" s="79"/>
      <c r="H5" s="79"/>
      <c r="I5" s="80"/>
      <c r="K5" s="78"/>
      <c r="L5" s="79"/>
      <c r="M5" s="79"/>
      <c r="N5" s="80"/>
      <c r="O5" s="72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96">
        <v>45078</v>
      </c>
      <c r="B7" s="96"/>
      <c r="C7" s="22">
        <f>IF(OR(WEEKDAY(C$8,1)=1,C$8=$B$66,C$8=$B$67,C$8=$B$68,C$8=$B$69,C$8=$B$70,C$8=$B$71,C$8=$B$72),0,1)</f>
        <v>1</v>
      </c>
      <c r="D7" s="22">
        <f>IF(OR(WEEKDAY(D$8,1)=1,D$8=$B$66,D$8=$B$67,D$8=$B$68,D$8=$B$69,D$8=$B$70,D$8=$B$71,D$8=$B$72),0,1)</f>
        <v>1</v>
      </c>
      <c r="E7" s="22">
        <f t="shared" ref="E7:AG7" si="0">IF(OR(WEEKDAY(E$8,1)=1,E$8=$B$66,E$8=$B$67,E$8=$B$68,E$8=$B$69,E$8=$B$70,E$8=$B$71,E$8=$B$72),0,1)</f>
        <v>1</v>
      </c>
      <c r="F7" s="22">
        <f t="shared" si="0"/>
        <v>0</v>
      </c>
      <c r="G7" s="22">
        <f t="shared" si="0"/>
        <v>1</v>
      </c>
      <c r="H7" s="22">
        <f t="shared" si="0"/>
        <v>1</v>
      </c>
      <c r="I7" s="22">
        <f t="shared" si="0"/>
        <v>1</v>
      </c>
      <c r="J7" s="22">
        <f t="shared" si="0"/>
        <v>1</v>
      </c>
      <c r="K7" s="22">
        <f t="shared" si="0"/>
        <v>1</v>
      </c>
      <c r="L7" s="22">
        <f t="shared" si="0"/>
        <v>1</v>
      </c>
      <c r="M7" s="22">
        <f t="shared" si="0"/>
        <v>0</v>
      </c>
      <c r="N7" s="22">
        <f t="shared" si="0"/>
        <v>1</v>
      </c>
      <c r="O7" s="22">
        <f t="shared" si="0"/>
        <v>1</v>
      </c>
      <c r="P7" s="22">
        <f t="shared" si="0"/>
        <v>1</v>
      </c>
      <c r="Q7" s="22">
        <f t="shared" si="0"/>
        <v>1</v>
      </c>
      <c r="R7" s="22">
        <f t="shared" si="0"/>
        <v>1</v>
      </c>
      <c r="S7" s="22">
        <f t="shared" si="0"/>
        <v>1</v>
      </c>
      <c r="T7" s="22">
        <f t="shared" si="0"/>
        <v>0</v>
      </c>
      <c r="U7" s="22">
        <f t="shared" si="0"/>
        <v>1</v>
      </c>
      <c r="V7" s="22">
        <f t="shared" si="0"/>
        <v>1</v>
      </c>
      <c r="W7" s="22">
        <f t="shared" si="0"/>
        <v>1</v>
      </c>
      <c r="X7" s="22">
        <f t="shared" si="0"/>
        <v>1</v>
      </c>
      <c r="Y7" s="22">
        <f t="shared" si="0"/>
        <v>1</v>
      </c>
      <c r="Z7" s="22">
        <f t="shared" si="0"/>
        <v>1</v>
      </c>
      <c r="AA7" s="22">
        <f t="shared" si="0"/>
        <v>0</v>
      </c>
      <c r="AB7" s="22">
        <f t="shared" si="0"/>
        <v>1</v>
      </c>
      <c r="AC7" s="22">
        <f t="shared" si="0"/>
        <v>1</v>
      </c>
      <c r="AD7" s="22">
        <f t="shared" si="0"/>
        <v>1</v>
      </c>
      <c r="AE7" s="22">
        <f t="shared" si="0"/>
        <v>1</v>
      </c>
      <c r="AF7" s="22">
        <f t="shared" si="0"/>
        <v>1</v>
      </c>
      <c r="AG7" s="22">
        <f t="shared" si="0"/>
        <v>1</v>
      </c>
      <c r="AH7" s="22" t="s">
        <v>74</v>
      </c>
      <c r="AI7" s="3"/>
      <c r="AJ7" s="3"/>
    </row>
    <row r="8" spans="1:36" ht="19.5" thickBot="1">
      <c r="A8" s="23"/>
      <c r="B8" s="24" t="s">
        <v>8</v>
      </c>
      <c r="C8" s="25">
        <f>A7</f>
        <v>45078</v>
      </c>
      <c r="D8" s="25">
        <f>+C8+1</f>
        <v>45079</v>
      </c>
      <c r="E8" s="25">
        <f t="shared" ref="E8:AG8" si="1">+D8+1</f>
        <v>45080</v>
      </c>
      <c r="F8" s="25">
        <f t="shared" si="1"/>
        <v>45081</v>
      </c>
      <c r="G8" s="25">
        <f t="shared" si="1"/>
        <v>45082</v>
      </c>
      <c r="H8" s="25">
        <f t="shared" si="1"/>
        <v>45083</v>
      </c>
      <c r="I8" s="25">
        <f t="shared" si="1"/>
        <v>45084</v>
      </c>
      <c r="J8" s="25">
        <f t="shared" si="1"/>
        <v>45085</v>
      </c>
      <c r="K8" s="25">
        <f t="shared" si="1"/>
        <v>45086</v>
      </c>
      <c r="L8" s="25">
        <f t="shared" si="1"/>
        <v>45087</v>
      </c>
      <c r="M8" s="25">
        <f t="shared" si="1"/>
        <v>45088</v>
      </c>
      <c r="N8" s="25">
        <f t="shared" si="1"/>
        <v>45089</v>
      </c>
      <c r="O8" s="25">
        <f t="shared" si="1"/>
        <v>45090</v>
      </c>
      <c r="P8" s="25">
        <f t="shared" si="1"/>
        <v>45091</v>
      </c>
      <c r="Q8" s="25">
        <f t="shared" si="1"/>
        <v>45092</v>
      </c>
      <c r="R8" s="25">
        <f t="shared" si="1"/>
        <v>45093</v>
      </c>
      <c r="S8" s="25">
        <f t="shared" si="1"/>
        <v>45094</v>
      </c>
      <c r="T8" s="25">
        <f t="shared" si="1"/>
        <v>45095</v>
      </c>
      <c r="U8" s="25">
        <f t="shared" si="1"/>
        <v>45096</v>
      </c>
      <c r="V8" s="25">
        <f t="shared" si="1"/>
        <v>45097</v>
      </c>
      <c r="W8" s="25">
        <f t="shared" si="1"/>
        <v>45098</v>
      </c>
      <c r="X8" s="25">
        <f t="shared" si="1"/>
        <v>45099</v>
      </c>
      <c r="Y8" s="25">
        <f t="shared" si="1"/>
        <v>45100</v>
      </c>
      <c r="Z8" s="25">
        <f t="shared" si="1"/>
        <v>45101</v>
      </c>
      <c r="AA8" s="25">
        <f t="shared" si="1"/>
        <v>45102</v>
      </c>
      <c r="AB8" s="25">
        <f t="shared" si="1"/>
        <v>45103</v>
      </c>
      <c r="AC8" s="25">
        <f t="shared" si="1"/>
        <v>45104</v>
      </c>
      <c r="AD8" s="25">
        <f t="shared" si="1"/>
        <v>45105</v>
      </c>
      <c r="AE8" s="25">
        <f t="shared" si="1"/>
        <v>45106</v>
      </c>
      <c r="AF8" s="25">
        <f t="shared" si="1"/>
        <v>45107</v>
      </c>
      <c r="AG8" s="25"/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1393</v>
      </c>
      <c r="D9" s="31">
        <v>1284</v>
      </c>
      <c r="E9" s="31">
        <v>1284</v>
      </c>
      <c r="F9" s="31">
        <v>1434</v>
      </c>
      <c r="G9" s="31">
        <v>1434</v>
      </c>
      <c r="H9" s="31">
        <v>1216</v>
      </c>
      <c r="I9" s="31">
        <v>1052</v>
      </c>
      <c r="J9" s="31">
        <v>1175</v>
      </c>
      <c r="K9" s="31">
        <v>1161</v>
      </c>
      <c r="L9" s="31">
        <v>1134</v>
      </c>
      <c r="M9" s="31">
        <v>1202</v>
      </c>
      <c r="N9" s="31">
        <v>1107</v>
      </c>
      <c r="O9" s="31">
        <v>1202</v>
      </c>
      <c r="P9" s="31">
        <v>1202</v>
      </c>
      <c r="Q9" s="31">
        <v>1120</v>
      </c>
      <c r="R9" s="31">
        <v>1175</v>
      </c>
      <c r="S9" s="31">
        <v>1175</v>
      </c>
      <c r="T9" s="31">
        <v>1161</v>
      </c>
      <c r="U9" s="31">
        <v>1120</v>
      </c>
      <c r="V9" s="31">
        <v>1148</v>
      </c>
      <c r="W9" s="31">
        <v>1038</v>
      </c>
      <c r="X9" s="31">
        <v>1120</v>
      </c>
      <c r="Y9" s="31">
        <v>1066</v>
      </c>
      <c r="Z9" s="31">
        <v>1148</v>
      </c>
      <c r="AA9" s="31">
        <v>1161</v>
      </c>
      <c r="AB9" s="31">
        <v>1134</v>
      </c>
      <c r="AC9" s="31">
        <v>1093</v>
      </c>
      <c r="AD9" s="31">
        <v>1107</v>
      </c>
      <c r="AE9" s="31">
        <v>970</v>
      </c>
      <c r="AF9" s="31">
        <v>1161</v>
      </c>
      <c r="AG9" s="32"/>
      <c r="AH9" s="33">
        <f>SUM(C9:AG9)</f>
        <v>35177</v>
      </c>
      <c r="AI9" s="3"/>
      <c r="AJ9" s="3"/>
    </row>
    <row r="10" spans="1:36">
      <c r="A10" s="34">
        <v>2</v>
      </c>
      <c r="B10" s="35" t="s">
        <v>11</v>
      </c>
      <c r="C10" s="36">
        <v>1407</v>
      </c>
      <c r="D10" s="37">
        <v>1352</v>
      </c>
      <c r="E10" s="37">
        <v>1407</v>
      </c>
      <c r="F10" s="37">
        <v>1448</v>
      </c>
      <c r="G10" s="37">
        <v>1339</v>
      </c>
      <c r="H10" s="37">
        <v>1352</v>
      </c>
      <c r="I10" s="37">
        <v>1202</v>
      </c>
      <c r="J10" s="37">
        <v>1148</v>
      </c>
      <c r="K10" s="37">
        <v>1120</v>
      </c>
      <c r="L10" s="37">
        <v>1175</v>
      </c>
      <c r="M10" s="37">
        <v>1216</v>
      </c>
      <c r="N10" s="37">
        <v>1175</v>
      </c>
      <c r="O10" s="37">
        <v>1202</v>
      </c>
      <c r="P10" s="37">
        <v>1189</v>
      </c>
      <c r="Q10" s="37">
        <v>1189</v>
      </c>
      <c r="R10" s="37">
        <v>1189</v>
      </c>
      <c r="S10" s="37">
        <v>1229</v>
      </c>
      <c r="T10" s="37">
        <v>1189</v>
      </c>
      <c r="U10" s="37">
        <v>1202</v>
      </c>
      <c r="V10" s="37">
        <v>1202</v>
      </c>
      <c r="W10" s="37">
        <v>1120</v>
      </c>
      <c r="X10" s="37">
        <v>1120</v>
      </c>
      <c r="Y10" s="37">
        <v>1216</v>
      </c>
      <c r="Z10" s="37">
        <v>1216</v>
      </c>
      <c r="AA10" s="37">
        <v>1229</v>
      </c>
      <c r="AB10" s="37">
        <v>1189</v>
      </c>
      <c r="AC10" s="37">
        <v>1120</v>
      </c>
      <c r="AD10" s="37">
        <v>984</v>
      </c>
      <c r="AE10" s="37">
        <v>1079</v>
      </c>
      <c r="AF10" s="37">
        <v>1216</v>
      </c>
      <c r="AG10" s="38"/>
      <c r="AH10" s="39">
        <f t="shared" ref="AH10:AH56" si="2">SUM(C10:AG10)</f>
        <v>36421</v>
      </c>
      <c r="AI10" s="3"/>
      <c r="AJ10" s="3"/>
    </row>
    <row r="11" spans="1:36">
      <c r="A11" s="34">
        <v>3</v>
      </c>
      <c r="B11" s="35" t="s">
        <v>12</v>
      </c>
      <c r="C11" s="36">
        <v>1311</v>
      </c>
      <c r="D11" s="37">
        <v>1189</v>
      </c>
      <c r="E11" s="37">
        <v>1257</v>
      </c>
      <c r="F11" s="37">
        <v>1298</v>
      </c>
      <c r="G11" s="37">
        <v>1434</v>
      </c>
      <c r="H11" s="37">
        <v>1339</v>
      </c>
      <c r="I11" s="37">
        <v>1120</v>
      </c>
      <c r="J11" s="37">
        <v>1189</v>
      </c>
      <c r="K11" s="37">
        <v>1161</v>
      </c>
      <c r="L11" s="37">
        <v>1202</v>
      </c>
      <c r="M11" s="37">
        <v>1079</v>
      </c>
      <c r="N11" s="37">
        <v>1120</v>
      </c>
      <c r="O11" s="37">
        <v>1134</v>
      </c>
      <c r="P11" s="37">
        <v>1134</v>
      </c>
      <c r="Q11" s="37">
        <v>1093</v>
      </c>
      <c r="R11" s="37">
        <v>1093</v>
      </c>
      <c r="S11" s="37">
        <v>1189</v>
      </c>
      <c r="T11" s="37">
        <v>1107</v>
      </c>
      <c r="U11" s="37">
        <v>1107</v>
      </c>
      <c r="V11" s="37">
        <v>1134</v>
      </c>
      <c r="W11" s="37">
        <v>1066</v>
      </c>
      <c r="X11" s="37">
        <v>984</v>
      </c>
      <c r="Y11" s="37">
        <v>1148</v>
      </c>
      <c r="Z11" s="37">
        <v>1066</v>
      </c>
      <c r="AA11" s="37">
        <v>1216</v>
      </c>
      <c r="AB11" s="37">
        <v>1079</v>
      </c>
      <c r="AC11" s="37">
        <v>1011</v>
      </c>
      <c r="AD11" s="37">
        <v>1052</v>
      </c>
      <c r="AE11" s="37">
        <v>1134</v>
      </c>
      <c r="AF11" s="37">
        <v>1120</v>
      </c>
      <c r="AG11" s="38"/>
      <c r="AH11" s="39">
        <f t="shared" si="2"/>
        <v>34566</v>
      </c>
      <c r="AI11" s="3"/>
      <c r="AJ11" s="3"/>
    </row>
    <row r="12" spans="1:36">
      <c r="A12" s="34">
        <v>4</v>
      </c>
      <c r="B12" s="35" t="s">
        <v>13</v>
      </c>
      <c r="C12" s="36">
        <v>1202</v>
      </c>
      <c r="D12" s="37">
        <v>1284</v>
      </c>
      <c r="E12" s="37">
        <v>1284</v>
      </c>
      <c r="F12" s="37">
        <v>1325</v>
      </c>
      <c r="G12" s="37">
        <v>1421</v>
      </c>
      <c r="H12" s="37">
        <v>1270</v>
      </c>
      <c r="I12" s="37">
        <v>1120</v>
      </c>
      <c r="J12" s="37">
        <v>1161</v>
      </c>
      <c r="K12" s="37">
        <v>1148</v>
      </c>
      <c r="L12" s="37">
        <v>1161</v>
      </c>
      <c r="M12" s="37">
        <v>1134</v>
      </c>
      <c r="N12" s="37">
        <v>1107</v>
      </c>
      <c r="O12" s="37">
        <v>1107</v>
      </c>
      <c r="P12" s="37">
        <v>1175</v>
      </c>
      <c r="Q12" s="37">
        <v>1134</v>
      </c>
      <c r="R12" s="37">
        <v>1120</v>
      </c>
      <c r="S12" s="37">
        <v>1079</v>
      </c>
      <c r="T12" s="37">
        <v>1148</v>
      </c>
      <c r="U12" s="37">
        <v>1120</v>
      </c>
      <c r="V12" s="37">
        <v>1134</v>
      </c>
      <c r="W12" s="37">
        <v>1079</v>
      </c>
      <c r="X12" s="37">
        <v>1093</v>
      </c>
      <c r="Y12" s="37">
        <v>1148</v>
      </c>
      <c r="Z12" s="37">
        <v>1120</v>
      </c>
      <c r="AA12" s="37">
        <v>1134</v>
      </c>
      <c r="AB12" s="37">
        <v>1134</v>
      </c>
      <c r="AC12" s="37">
        <v>1052</v>
      </c>
      <c r="AD12" s="37">
        <v>1107</v>
      </c>
      <c r="AE12" s="37">
        <v>1093</v>
      </c>
      <c r="AF12" s="37">
        <v>1161</v>
      </c>
      <c r="AG12" s="38"/>
      <c r="AH12" s="39">
        <f t="shared" si="2"/>
        <v>34755</v>
      </c>
      <c r="AI12" s="3"/>
      <c r="AJ12" s="3"/>
    </row>
    <row r="13" spans="1:36">
      <c r="A13" s="34">
        <v>5</v>
      </c>
      <c r="B13" s="35" t="s">
        <v>14</v>
      </c>
      <c r="C13" s="36">
        <v>1393</v>
      </c>
      <c r="D13" s="37">
        <v>1229</v>
      </c>
      <c r="E13" s="37">
        <v>1352</v>
      </c>
      <c r="F13" s="37">
        <v>1421</v>
      </c>
      <c r="G13" s="37">
        <v>1393</v>
      </c>
      <c r="H13" s="37">
        <v>1380</v>
      </c>
      <c r="I13" s="37">
        <v>1216</v>
      </c>
      <c r="J13" s="37">
        <v>1134</v>
      </c>
      <c r="K13" s="37">
        <v>1216</v>
      </c>
      <c r="L13" s="37">
        <v>1175</v>
      </c>
      <c r="M13" s="37">
        <v>1093</v>
      </c>
      <c r="N13" s="37">
        <v>1161</v>
      </c>
      <c r="O13" s="37">
        <v>1202</v>
      </c>
      <c r="P13" s="37">
        <v>1107</v>
      </c>
      <c r="Q13" s="37">
        <v>1148</v>
      </c>
      <c r="R13" s="37">
        <v>1216</v>
      </c>
      <c r="S13" s="37">
        <v>1257</v>
      </c>
      <c r="T13" s="37">
        <v>1229</v>
      </c>
      <c r="U13" s="37">
        <v>1189</v>
      </c>
      <c r="V13" s="37">
        <v>1243</v>
      </c>
      <c r="W13" s="37">
        <v>1161</v>
      </c>
      <c r="X13" s="37">
        <v>1148</v>
      </c>
      <c r="Y13" s="37">
        <v>1243</v>
      </c>
      <c r="Z13" s="37">
        <v>1243</v>
      </c>
      <c r="AA13" s="37">
        <v>1202</v>
      </c>
      <c r="AB13" s="37">
        <v>1161</v>
      </c>
      <c r="AC13" s="37">
        <v>1107</v>
      </c>
      <c r="AD13" s="37">
        <v>1107</v>
      </c>
      <c r="AE13" s="37">
        <v>1107</v>
      </c>
      <c r="AF13" s="37">
        <v>1216</v>
      </c>
      <c r="AG13" s="38"/>
      <c r="AH13" s="39">
        <f t="shared" si="2"/>
        <v>36449</v>
      </c>
      <c r="AI13" s="3"/>
      <c r="AJ13" s="3"/>
    </row>
    <row r="14" spans="1:36">
      <c r="A14" s="34">
        <v>6</v>
      </c>
      <c r="B14" s="35" t="s">
        <v>15</v>
      </c>
      <c r="C14" s="36">
        <v>1421</v>
      </c>
      <c r="D14" s="37">
        <v>1270</v>
      </c>
      <c r="E14" s="37">
        <v>1434</v>
      </c>
      <c r="F14" s="37">
        <v>1407</v>
      </c>
      <c r="G14" s="37">
        <v>1421</v>
      </c>
      <c r="H14" s="37">
        <v>1434</v>
      </c>
      <c r="I14" s="37">
        <v>1216</v>
      </c>
      <c r="J14" s="37">
        <v>1175</v>
      </c>
      <c r="K14" s="37">
        <v>1284</v>
      </c>
      <c r="L14" s="37">
        <v>1216</v>
      </c>
      <c r="M14" s="37">
        <v>1243</v>
      </c>
      <c r="N14" s="37">
        <v>1243</v>
      </c>
      <c r="O14" s="37">
        <v>1229</v>
      </c>
      <c r="P14" s="37">
        <v>1161</v>
      </c>
      <c r="Q14" s="37">
        <v>1148</v>
      </c>
      <c r="R14" s="37">
        <v>1229</v>
      </c>
      <c r="S14" s="37">
        <v>1257</v>
      </c>
      <c r="T14" s="37">
        <v>1148</v>
      </c>
      <c r="U14" s="37">
        <v>1202</v>
      </c>
      <c r="V14" s="37">
        <v>1052</v>
      </c>
      <c r="W14" s="37">
        <v>1175</v>
      </c>
      <c r="X14" s="37">
        <v>1161</v>
      </c>
      <c r="Y14" s="37">
        <v>1202</v>
      </c>
      <c r="Z14" s="37">
        <v>1216</v>
      </c>
      <c r="AA14" s="37">
        <v>1257</v>
      </c>
      <c r="AB14" s="37">
        <v>1243</v>
      </c>
      <c r="AC14" s="37">
        <v>1148</v>
      </c>
      <c r="AD14" s="37">
        <v>1175</v>
      </c>
      <c r="AE14" s="37">
        <v>1148</v>
      </c>
      <c r="AF14" s="37">
        <v>1120</v>
      </c>
      <c r="AG14" s="38"/>
      <c r="AH14" s="39">
        <f t="shared" si="2"/>
        <v>37035</v>
      </c>
      <c r="AI14" s="3"/>
      <c r="AJ14" s="3"/>
    </row>
    <row r="15" spans="1:36">
      <c r="A15" s="34">
        <v>7</v>
      </c>
      <c r="B15" s="35" t="s">
        <v>16</v>
      </c>
      <c r="C15" s="36">
        <v>1421</v>
      </c>
      <c r="D15" s="37">
        <v>1366</v>
      </c>
      <c r="E15" s="37">
        <v>1352</v>
      </c>
      <c r="F15" s="37">
        <v>1421</v>
      </c>
      <c r="G15" s="37">
        <v>1243</v>
      </c>
      <c r="H15" s="37">
        <v>1448</v>
      </c>
      <c r="I15" s="37">
        <v>1189</v>
      </c>
      <c r="J15" s="37">
        <v>1107</v>
      </c>
      <c r="K15" s="37">
        <v>1270</v>
      </c>
      <c r="L15" s="37">
        <v>1257</v>
      </c>
      <c r="M15" s="37">
        <v>1134</v>
      </c>
      <c r="N15" s="37">
        <v>1216</v>
      </c>
      <c r="O15" s="37">
        <v>1202</v>
      </c>
      <c r="P15" s="37">
        <v>1229</v>
      </c>
      <c r="Q15" s="37">
        <v>1148</v>
      </c>
      <c r="R15" s="37">
        <v>1243</v>
      </c>
      <c r="S15" s="37">
        <v>1052</v>
      </c>
      <c r="T15" s="37">
        <v>1202</v>
      </c>
      <c r="U15" s="37">
        <v>1257</v>
      </c>
      <c r="V15" s="37">
        <v>1175</v>
      </c>
      <c r="W15" s="37">
        <v>1243</v>
      </c>
      <c r="X15" s="37">
        <v>1134</v>
      </c>
      <c r="Y15" s="37">
        <v>1202</v>
      </c>
      <c r="Z15" s="37">
        <v>1175</v>
      </c>
      <c r="AA15" s="37">
        <v>1243</v>
      </c>
      <c r="AB15" s="37">
        <v>1175</v>
      </c>
      <c r="AC15" s="37">
        <v>1107</v>
      </c>
      <c r="AD15" s="37">
        <v>1134</v>
      </c>
      <c r="AE15" s="37">
        <v>1189</v>
      </c>
      <c r="AF15" s="37">
        <v>929</v>
      </c>
      <c r="AG15" s="38"/>
      <c r="AH15" s="39">
        <f t="shared" si="2"/>
        <v>36463</v>
      </c>
      <c r="AI15" s="3"/>
      <c r="AJ15" s="3"/>
    </row>
    <row r="16" spans="1:36">
      <c r="A16" s="34">
        <v>8</v>
      </c>
      <c r="B16" s="35" t="s">
        <v>17</v>
      </c>
      <c r="C16" s="36">
        <v>1393</v>
      </c>
      <c r="D16" s="37">
        <v>1325</v>
      </c>
      <c r="E16" s="37">
        <v>1380</v>
      </c>
      <c r="F16" s="37">
        <v>1503</v>
      </c>
      <c r="G16" s="37">
        <v>1120</v>
      </c>
      <c r="H16" s="37">
        <v>1298</v>
      </c>
      <c r="I16" s="37">
        <v>1148</v>
      </c>
      <c r="J16" s="37">
        <v>1243</v>
      </c>
      <c r="K16" s="37">
        <v>1189</v>
      </c>
      <c r="L16" s="37">
        <v>1202</v>
      </c>
      <c r="M16" s="37">
        <v>1229</v>
      </c>
      <c r="N16" s="37">
        <v>1229</v>
      </c>
      <c r="O16" s="37">
        <v>1202</v>
      </c>
      <c r="P16" s="37">
        <v>1134</v>
      </c>
      <c r="Q16" s="37">
        <v>1134</v>
      </c>
      <c r="R16" s="37">
        <v>1161</v>
      </c>
      <c r="S16" s="37">
        <v>1229</v>
      </c>
      <c r="T16" s="37">
        <v>1243</v>
      </c>
      <c r="U16" s="37">
        <v>1229</v>
      </c>
      <c r="V16" s="37">
        <v>1175</v>
      </c>
      <c r="W16" s="37">
        <v>1216</v>
      </c>
      <c r="X16" s="37">
        <v>1202</v>
      </c>
      <c r="Y16" s="37">
        <v>1148</v>
      </c>
      <c r="Z16" s="37">
        <v>1161</v>
      </c>
      <c r="AA16" s="37">
        <v>1243</v>
      </c>
      <c r="AB16" s="37">
        <v>1161</v>
      </c>
      <c r="AC16" s="37">
        <v>1093</v>
      </c>
      <c r="AD16" s="37">
        <v>1093</v>
      </c>
      <c r="AE16" s="37">
        <v>1148</v>
      </c>
      <c r="AF16" s="37">
        <v>1107</v>
      </c>
      <c r="AG16" s="38"/>
      <c r="AH16" s="39">
        <f t="shared" si="2"/>
        <v>36338</v>
      </c>
      <c r="AI16" s="3"/>
      <c r="AJ16" s="3"/>
    </row>
    <row r="17" spans="1:36">
      <c r="A17" s="34">
        <v>9</v>
      </c>
      <c r="B17" s="35" t="s">
        <v>18</v>
      </c>
      <c r="C17" s="36">
        <v>1475</v>
      </c>
      <c r="D17" s="37">
        <v>1270</v>
      </c>
      <c r="E17" s="37">
        <v>1216</v>
      </c>
      <c r="F17" s="37">
        <v>1270</v>
      </c>
      <c r="G17" s="37">
        <v>1325</v>
      </c>
      <c r="H17" s="37">
        <v>1352</v>
      </c>
      <c r="I17" s="37">
        <v>1257</v>
      </c>
      <c r="J17" s="37">
        <v>1229</v>
      </c>
      <c r="K17" s="37">
        <v>1216</v>
      </c>
      <c r="L17" s="37">
        <v>1107</v>
      </c>
      <c r="M17" s="37">
        <v>1243</v>
      </c>
      <c r="N17" s="37">
        <v>1161</v>
      </c>
      <c r="O17" s="37">
        <v>1120</v>
      </c>
      <c r="P17" s="37">
        <v>1134</v>
      </c>
      <c r="Q17" s="37">
        <v>1189</v>
      </c>
      <c r="R17" s="37">
        <v>1175</v>
      </c>
      <c r="S17" s="37">
        <v>1216</v>
      </c>
      <c r="T17" s="37">
        <v>1243</v>
      </c>
      <c r="U17" s="37">
        <v>1148</v>
      </c>
      <c r="V17" s="37">
        <v>1175</v>
      </c>
      <c r="W17" s="37">
        <v>1257</v>
      </c>
      <c r="X17" s="37">
        <v>1216</v>
      </c>
      <c r="Y17" s="37">
        <v>1134</v>
      </c>
      <c r="Z17" s="37">
        <v>1175</v>
      </c>
      <c r="AA17" s="37">
        <v>1189</v>
      </c>
      <c r="AB17" s="37">
        <v>1175</v>
      </c>
      <c r="AC17" s="37">
        <v>1079</v>
      </c>
      <c r="AD17" s="37">
        <v>1134</v>
      </c>
      <c r="AE17" s="37">
        <v>1134</v>
      </c>
      <c r="AF17" s="37">
        <v>1093</v>
      </c>
      <c r="AG17" s="38"/>
      <c r="AH17" s="39">
        <f t="shared" si="2"/>
        <v>36107</v>
      </c>
      <c r="AI17" s="3"/>
      <c r="AJ17" s="3"/>
    </row>
    <row r="18" spans="1:36">
      <c r="A18" s="34">
        <v>10</v>
      </c>
      <c r="B18" s="35" t="s">
        <v>19</v>
      </c>
      <c r="C18" s="36">
        <v>1407</v>
      </c>
      <c r="D18" s="37">
        <v>1311</v>
      </c>
      <c r="E18" s="37">
        <v>1325</v>
      </c>
      <c r="F18" s="37">
        <v>1421</v>
      </c>
      <c r="G18" s="37">
        <v>1352</v>
      </c>
      <c r="H18" s="37">
        <v>1325</v>
      </c>
      <c r="I18" s="37">
        <v>1202</v>
      </c>
      <c r="J18" s="37">
        <v>1202</v>
      </c>
      <c r="K18" s="37">
        <v>1120</v>
      </c>
      <c r="L18" s="37">
        <v>1148</v>
      </c>
      <c r="M18" s="37">
        <v>1216</v>
      </c>
      <c r="N18" s="37">
        <v>1161</v>
      </c>
      <c r="O18" s="37">
        <v>1148</v>
      </c>
      <c r="P18" s="37">
        <v>1161</v>
      </c>
      <c r="Q18" s="37">
        <v>1038</v>
      </c>
      <c r="R18" s="37">
        <v>1025</v>
      </c>
      <c r="S18" s="37">
        <v>1202</v>
      </c>
      <c r="T18" s="37">
        <v>1243</v>
      </c>
      <c r="U18" s="37">
        <v>1148</v>
      </c>
      <c r="V18" s="37">
        <v>1134</v>
      </c>
      <c r="W18" s="37">
        <v>1189</v>
      </c>
      <c r="X18" s="37">
        <v>1148</v>
      </c>
      <c r="Y18" s="37">
        <v>1175</v>
      </c>
      <c r="Z18" s="37">
        <v>1175</v>
      </c>
      <c r="AA18" s="37">
        <v>1189</v>
      </c>
      <c r="AB18" s="37">
        <v>1148</v>
      </c>
      <c r="AC18" s="37">
        <v>1120</v>
      </c>
      <c r="AD18" s="37">
        <v>1107</v>
      </c>
      <c r="AE18" s="37">
        <v>1120</v>
      </c>
      <c r="AF18" s="37">
        <v>1093</v>
      </c>
      <c r="AG18" s="38"/>
      <c r="AH18" s="39">
        <f t="shared" si="2"/>
        <v>35753</v>
      </c>
      <c r="AI18" s="3"/>
      <c r="AJ18" s="3"/>
    </row>
    <row r="19" spans="1:36">
      <c r="A19" s="34">
        <v>11</v>
      </c>
      <c r="B19" s="35" t="s">
        <v>20</v>
      </c>
      <c r="C19" s="36">
        <v>1325</v>
      </c>
      <c r="D19" s="37">
        <v>1189</v>
      </c>
      <c r="E19" s="37">
        <v>1311</v>
      </c>
      <c r="F19" s="37">
        <v>1366</v>
      </c>
      <c r="G19" s="37">
        <v>1339</v>
      </c>
      <c r="H19" s="37">
        <v>1298</v>
      </c>
      <c r="I19" s="37">
        <v>1148</v>
      </c>
      <c r="J19" s="37">
        <v>1148</v>
      </c>
      <c r="K19" s="37">
        <v>1148</v>
      </c>
      <c r="L19" s="37">
        <v>1189</v>
      </c>
      <c r="M19" s="37">
        <v>1202</v>
      </c>
      <c r="N19" s="37">
        <v>1107</v>
      </c>
      <c r="O19" s="37">
        <v>1161</v>
      </c>
      <c r="P19" s="37">
        <v>1120</v>
      </c>
      <c r="Q19" s="37">
        <v>1175</v>
      </c>
      <c r="R19" s="37">
        <v>1120</v>
      </c>
      <c r="S19" s="37">
        <v>1148</v>
      </c>
      <c r="T19" s="37">
        <v>1161</v>
      </c>
      <c r="U19" s="37">
        <v>1175</v>
      </c>
      <c r="V19" s="37">
        <v>1134</v>
      </c>
      <c r="W19" s="37">
        <v>1189</v>
      </c>
      <c r="X19" s="37">
        <v>1175</v>
      </c>
      <c r="Y19" s="37">
        <v>1120</v>
      </c>
      <c r="Z19" s="37">
        <v>1148</v>
      </c>
      <c r="AA19" s="37">
        <v>1038</v>
      </c>
      <c r="AB19" s="37">
        <v>1093</v>
      </c>
      <c r="AC19" s="37">
        <v>1093</v>
      </c>
      <c r="AD19" s="37">
        <v>1079</v>
      </c>
      <c r="AE19" s="37">
        <v>1093</v>
      </c>
      <c r="AF19" s="37">
        <v>1038</v>
      </c>
      <c r="AG19" s="38"/>
      <c r="AH19" s="39">
        <f t="shared" si="2"/>
        <v>35030</v>
      </c>
      <c r="AI19" s="3"/>
      <c r="AJ19" s="3"/>
    </row>
    <row r="20" spans="1:36">
      <c r="A20" s="34">
        <v>12</v>
      </c>
      <c r="B20" s="35" t="s">
        <v>21</v>
      </c>
      <c r="C20" s="36">
        <v>1421</v>
      </c>
      <c r="D20" s="37">
        <v>1284</v>
      </c>
      <c r="E20" s="37">
        <v>1229</v>
      </c>
      <c r="F20" s="37">
        <v>1393</v>
      </c>
      <c r="G20" s="37">
        <v>1311</v>
      </c>
      <c r="H20" s="37">
        <v>1284</v>
      </c>
      <c r="I20" s="37">
        <v>1229</v>
      </c>
      <c r="J20" s="37">
        <v>1189</v>
      </c>
      <c r="K20" s="37">
        <v>1229</v>
      </c>
      <c r="L20" s="37">
        <v>1120</v>
      </c>
      <c r="M20" s="37">
        <v>1175</v>
      </c>
      <c r="N20" s="37">
        <v>1161</v>
      </c>
      <c r="O20" s="37">
        <v>1134</v>
      </c>
      <c r="P20" s="37">
        <v>1161</v>
      </c>
      <c r="Q20" s="37">
        <v>1175</v>
      </c>
      <c r="R20" s="37">
        <v>1120</v>
      </c>
      <c r="S20" s="37">
        <v>1148</v>
      </c>
      <c r="T20" s="37">
        <v>1202</v>
      </c>
      <c r="U20" s="37">
        <v>1175</v>
      </c>
      <c r="V20" s="37">
        <v>1175</v>
      </c>
      <c r="W20" s="37">
        <v>1189</v>
      </c>
      <c r="X20" s="37">
        <v>1161</v>
      </c>
      <c r="Y20" s="37">
        <v>1148</v>
      </c>
      <c r="Z20" s="37">
        <v>1175</v>
      </c>
      <c r="AA20" s="37">
        <v>1202</v>
      </c>
      <c r="AB20" s="37">
        <v>1161</v>
      </c>
      <c r="AC20" s="37">
        <v>1079</v>
      </c>
      <c r="AD20" s="37">
        <v>1107</v>
      </c>
      <c r="AE20" s="37">
        <v>1120</v>
      </c>
      <c r="AF20" s="37">
        <v>1066</v>
      </c>
      <c r="AG20" s="38"/>
      <c r="AH20" s="39">
        <f t="shared" si="2"/>
        <v>35723</v>
      </c>
      <c r="AI20" s="3"/>
      <c r="AJ20" s="3"/>
    </row>
    <row r="21" spans="1:36">
      <c r="A21" s="34">
        <v>13</v>
      </c>
      <c r="B21" s="35" t="s">
        <v>22</v>
      </c>
      <c r="C21" s="36">
        <v>1339</v>
      </c>
      <c r="D21" s="37">
        <v>1229</v>
      </c>
      <c r="E21" s="37">
        <v>1270</v>
      </c>
      <c r="F21" s="37">
        <v>1339</v>
      </c>
      <c r="G21" s="37">
        <v>1257</v>
      </c>
      <c r="H21" s="37">
        <v>1257</v>
      </c>
      <c r="I21" s="37">
        <v>1134</v>
      </c>
      <c r="J21" s="37">
        <v>1161</v>
      </c>
      <c r="K21" s="37">
        <v>1175</v>
      </c>
      <c r="L21" s="37">
        <v>1134</v>
      </c>
      <c r="M21" s="37">
        <v>1175</v>
      </c>
      <c r="N21" s="37">
        <v>984</v>
      </c>
      <c r="O21" s="37">
        <v>1107</v>
      </c>
      <c r="P21" s="37">
        <v>1148</v>
      </c>
      <c r="Q21" s="37">
        <v>1134</v>
      </c>
      <c r="R21" s="37">
        <v>1079</v>
      </c>
      <c r="S21" s="37">
        <v>1093</v>
      </c>
      <c r="T21" s="37">
        <v>1189</v>
      </c>
      <c r="U21" s="37">
        <v>1134</v>
      </c>
      <c r="V21" s="37">
        <v>1148</v>
      </c>
      <c r="W21" s="37">
        <v>1093</v>
      </c>
      <c r="X21" s="37">
        <v>1134</v>
      </c>
      <c r="Y21" s="37">
        <v>1161</v>
      </c>
      <c r="Z21" s="37">
        <v>1148</v>
      </c>
      <c r="AA21" s="37">
        <v>1161</v>
      </c>
      <c r="AB21" s="37">
        <v>1120</v>
      </c>
      <c r="AC21" s="37">
        <v>1066</v>
      </c>
      <c r="AD21" s="37">
        <v>1093</v>
      </c>
      <c r="AE21" s="37">
        <v>1038</v>
      </c>
      <c r="AF21" s="37">
        <v>1066</v>
      </c>
      <c r="AG21" s="38"/>
      <c r="AH21" s="39">
        <f t="shared" si="2"/>
        <v>34566</v>
      </c>
      <c r="AI21" s="3"/>
      <c r="AJ21" s="3"/>
    </row>
    <row r="22" spans="1:36">
      <c r="A22" s="34">
        <v>14</v>
      </c>
      <c r="B22" s="35" t="s">
        <v>23</v>
      </c>
      <c r="C22" s="36">
        <v>1380</v>
      </c>
      <c r="D22" s="37">
        <v>1284</v>
      </c>
      <c r="E22" s="37">
        <v>1284</v>
      </c>
      <c r="F22" s="37">
        <v>1229</v>
      </c>
      <c r="G22" s="37">
        <v>1257</v>
      </c>
      <c r="H22" s="37">
        <v>1352</v>
      </c>
      <c r="I22" s="37">
        <v>1161</v>
      </c>
      <c r="J22" s="37">
        <v>1189</v>
      </c>
      <c r="K22" s="37">
        <v>1202</v>
      </c>
      <c r="L22" s="37">
        <v>1229</v>
      </c>
      <c r="M22" s="37">
        <v>1202</v>
      </c>
      <c r="N22" s="37">
        <v>1134</v>
      </c>
      <c r="O22" s="37">
        <v>1134</v>
      </c>
      <c r="P22" s="37">
        <v>1038</v>
      </c>
      <c r="Q22" s="37">
        <v>1134</v>
      </c>
      <c r="R22" s="37">
        <v>1134</v>
      </c>
      <c r="S22" s="37">
        <v>1148</v>
      </c>
      <c r="T22" s="37">
        <v>1229</v>
      </c>
      <c r="U22" s="37">
        <v>1134</v>
      </c>
      <c r="V22" s="37">
        <v>1148</v>
      </c>
      <c r="W22" s="37">
        <v>1093</v>
      </c>
      <c r="X22" s="37">
        <v>1134</v>
      </c>
      <c r="Y22" s="37">
        <v>1175</v>
      </c>
      <c r="Z22" s="37">
        <v>1175</v>
      </c>
      <c r="AA22" s="37">
        <v>1161</v>
      </c>
      <c r="AB22" s="37">
        <v>1120</v>
      </c>
      <c r="AC22" s="37">
        <v>1066</v>
      </c>
      <c r="AD22" s="37">
        <v>1066</v>
      </c>
      <c r="AE22" s="37">
        <v>1148</v>
      </c>
      <c r="AF22" s="37">
        <v>1052</v>
      </c>
      <c r="AG22" s="38"/>
      <c r="AH22" s="39">
        <f t="shared" si="2"/>
        <v>35192</v>
      </c>
      <c r="AI22" s="3"/>
      <c r="AJ22" s="3"/>
    </row>
    <row r="23" spans="1:36">
      <c r="A23" s="34">
        <v>15</v>
      </c>
      <c r="B23" s="35" t="s">
        <v>24</v>
      </c>
      <c r="C23" s="36">
        <v>1339</v>
      </c>
      <c r="D23" s="37">
        <v>1093</v>
      </c>
      <c r="E23" s="37">
        <v>1229</v>
      </c>
      <c r="F23" s="37">
        <v>1202</v>
      </c>
      <c r="G23" s="37">
        <v>1216</v>
      </c>
      <c r="H23" s="37">
        <v>1257</v>
      </c>
      <c r="I23" s="37">
        <v>1093</v>
      </c>
      <c r="J23" s="37">
        <v>1079</v>
      </c>
      <c r="K23" s="37">
        <v>1093</v>
      </c>
      <c r="L23" s="37">
        <v>1107</v>
      </c>
      <c r="M23" s="37">
        <v>1175</v>
      </c>
      <c r="N23" s="37">
        <v>1052</v>
      </c>
      <c r="O23" s="37">
        <v>1066</v>
      </c>
      <c r="P23" s="37">
        <v>1107</v>
      </c>
      <c r="Q23" s="37">
        <v>1066</v>
      </c>
      <c r="R23" s="37">
        <v>1079</v>
      </c>
      <c r="S23" s="37">
        <v>1079</v>
      </c>
      <c r="T23" s="37">
        <v>1189</v>
      </c>
      <c r="U23" s="37">
        <v>1093</v>
      </c>
      <c r="V23" s="37">
        <v>1011</v>
      </c>
      <c r="W23" s="37">
        <v>1134</v>
      </c>
      <c r="X23" s="37">
        <v>1079</v>
      </c>
      <c r="Y23" s="37">
        <v>1107</v>
      </c>
      <c r="Z23" s="37">
        <v>1107</v>
      </c>
      <c r="AA23" s="37">
        <v>1120</v>
      </c>
      <c r="AB23" s="37">
        <v>943</v>
      </c>
      <c r="AC23" s="37">
        <v>1025</v>
      </c>
      <c r="AD23" s="37">
        <v>1011</v>
      </c>
      <c r="AE23" s="37">
        <v>1066</v>
      </c>
      <c r="AF23" s="37">
        <v>997</v>
      </c>
      <c r="AG23" s="38"/>
      <c r="AH23" s="39">
        <f t="shared" si="2"/>
        <v>33214</v>
      </c>
      <c r="AI23" s="3"/>
      <c r="AJ23" s="3"/>
    </row>
    <row r="24" spans="1:36">
      <c r="A24" s="34">
        <v>16</v>
      </c>
      <c r="B24" s="35" t="s">
        <v>25</v>
      </c>
      <c r="C24" s="36">
        <v>1298</v>
      </c>
      <c r="D24" s="37">
        <v>1202</v>
      </c>
      <c r="E24" s="37">
        <v>1243</v>
      </c>
      <c r="F24" s="37">
        <v>1216</v>
      </c>
      <c r="G24" s="37">
        <v>1079</v>
      </c>
      <c r="H24" s="37">
        <v>1093</v>
      </c>
      <c r="I24" s="37">
        <v>1093</v>
      </c>
      <c r="J24" s="37">
        <v>1107</v>
      </c>
      <c r="K24" s="37">
        <v>1161</v>
      </c>
      <c r="L24" s="37">
        <v>1134</v>
      </c>
      <c r="M24" s="37">
        <v>1134</v>
      </c>
      <c r="N24" s="37">
        <v>1038</v>
      </c>
      <c r="O24" s="37">
        <v>1107</v>
      </c>
      <c r="P24" s="37">
        <v>1148</v>
      </c>
      <c r="Q24" s="37">
        <v>1107</v>
      </c>
      <c r="R24" s="37">
        <v>1120</v>
      </c>
      <c r="S24" s="37">
        <v>1052</v>
      </c>
      <c r="T24" s="37">
        <v>1120</v>
      </c>
      <c r="U24" s="37">
        <v>1120</v>
      </c>
      <c r="V24" s="37">
        <v>1052</v>
      </c>
      <c r="W24" s="37">
        <v>1107</v>
      </c>
      <c r="X24" s="37">
        <v>1066</v>
      </c>
      <c r="Y24" s="37">
        <v>1120</v>
      </c>
      <c r="Z24" s="37">
        <v>1079</v>
      </c>
      <c r="AA24" s="37">
        <v>1120</v>
      </c>
      <c r="AB24" s="37">
        <v>1025</v>
      </c>
      <c r="AC24" s="37">
        <v>1025</v>
      </c>
      <c r="AD24" s="37">
        <v>1025</v>
      </c>
      <c r="AE24" s="37">
        <v>1066</v>
      </c>
      <c r="AF24" s="37">
        <v>1066</v>
      </c>
      <c r="AG24" s="38"/>
      <c r="AH24" s="39">
        <f t="shared" si="2"/>
        <v>33323</v>
      </c>
      <c r="AI24" s="3"/>
      <c r="AJ24" s="3"/>
    </row>
    <row r="25" spans="1:36">
      <c r="A25" s="68">
        <v>17</v>
      </c>
      <c r="B25" s="69" t="s">
        <v>26</v>
      </c>
      <c r="C25" s="64">
        <v>1325</v>
      </c>
      <c r="D25" s="40">
        <v>1298</v>
      </c>
      <c r="E25" s="40">
        <v>1352</v>
      </c>
      <c r="F25" s="37">
        <v>1284</v>
      </c>
      <c r="G25" s="40">
        <v>1311</v>
      </c>
      <c r="H25" s="40">
        <v>1298</v>
      </c>
      <c r="I25" s="40">
        <v>1189</v>
      </c>
      <c r="J25" s="40">
        <v>1202</v>
      </c>
      <c r="K25" s="40">
        <v>1189</v>
      </c>
      <c r="L25" s="40">
        <v>1134</v>
      </c>
      <c r="M25" s="37">
        <v>1189</v>
      </c>
      <c r="N25" s="40">
        <v>1148</v>
      </c>
      <c r="O25" s="40">
        <v>1107</v>
      </c>
      <c r="P25" s="40">
        <v>1175</v>
      </c>
      <c r="Q25" s="40">
        <v>1161</v>
      </c>
      <c r="R25" s="40">
        <v>1134</v>
      </c>
      <c r="S25" s="40">
        <v>1093</v>
      </c>
      <c r="T25" s="37">
        <v>1038</v>
      </c>
      <c r="U25" s="40">
        <v>1189</v>
      </c>
      <c r="V25" s="40">
        <v>1107</v>
      </c>
      <c r="W25" s="40">
        <v>1175</v>
      </c>
      <c r="X25" s="40">
        <v>1052</v>
      </c>
      <c r="Y25" s="40">
        <v>1134</v>
      </c>
      <c r="Z25" s="40">
        <v>1175</v>
      </c>
      <c r="AA25" s="37">
        <v>1189</v>
      </c>
      <c r="AB25" s="40">
        <v>1093</v>
      </c>
      <c r="AC25" s="40">
        <v>1093</v>
      </c>
      <c r="AD25" s="40">
        <v>1066</v>
      </c>
      <c r="AE25" s="40">
        <v>1107</v>
      </c>
      <c r="AF25" s="40">
        <v>1134</v>
      </c>
      <c r="AG25" s="38"/>
      <c r="AH25" s="39">
        <f t="shared" si="2"/>
        <v>35141</v>
      </c>
      <c r="AI25" s="3"/>
      <c r="AJ25" s="3"/>
    </row>
    <row r="26" spans="1:36">
      <c r="A26" s="68">
        <v>18</v>
      </c>
      <c r="B26" s="69" t="s">
        <v>27</v>
      </c>
      <c r="C26" s="64">
        <v>1352</v>
      </c>
      <c r="D26" s="40">
        <v>1311</v>
      </c>
      <c r="E26" s="40">
        <v>1325</v>
      </c>
      <c r="F26" s="37">
        <v>1366</v>
      </c>
      <c r="G26" s="40">
        <v>1298</v>
      </c>
      <c r="H26" s="40">
        <v>1366</v>
      </c>
      <c r="I26" s="40">
        <v>1189</v>
      </c>
      <c r="J26" s="40">
        <v>1243</v>
      </c>
      <c r="K26" s="40">
        <v>1175</v>
      </c>
      <c r="L26" s="40">
        <v>1175</v>
      </c>
      <c r="M26" s="37">
        <v>1148</v>
      </c>
      <c r="N26" s="40">
        <v>1148</v>
      </c>
      <c r="O26" s="40">
        <v>1107</v>
      </c>
      <c r="P26" s="40">
        <v>1189</v>
      </c>
      <c r="Q26" s="40">
        <v>1175</v>
      </c>
      <c r="R26" s="40">
        <v>1052</v>
      </c>
      <c r="S26" s="40">
        <v>1148</v>
      </c>
      <c r="T26" s="37">
        <v>1148</v>
      </c>
      <c r="U26" s="40">
        <v>1120</v>
      </c>
      <c r="V26" s="40">
        <v>1093</v>
      </c>
      <c r="W26" s="40">
        <v>1148</v>
      </c>
      <c r="X26" s="40">
        <v>1120</v>
      </c>
      <c r="Y26" s="40">
        <v>1120</v>
      </c>
      <c r="Z26" s="40">
        <v>1175</v>
      </c>
      <c r="AA26" s="37">
        <v>1189</v>
      </c>
      <c r="AB26" s="40">
        <v>1161</v>
      </c>
      <c r="AC26" s="40">
        <v>956</v>
      </c>
      <c r="AD26" s="40">
        <v>1025</v>
      </c>
      <c r="AE26" s="40">
        <v>1148</v>
      </c>
      <c r="AF26" s="40">
        <v>1120</v>
      </c>
      <c r="AG26" s="38"/>
      <c r="AH26" s="39">
        <f t="shared" si="2"/>
        <v>35290</v>
      </c>
      <c r="AI26" s="3"/>
      <c r="AJ26" s="3"/>
    </row>
    <row r="27" spans="1:36">
      <c r="A27" s="68">
        <v>19</v>
      </c>
      <c r="B27" s="69" t="s">
        <v>28</v>
      </c>
      <c r="C27" s="64">
        <v>1311</v>
      </c>
      <c r="D27" s="40">
        <v>1311</v>
      </c>
      <c r="E27" s="40">
        <v>1339</v>
      </c>
      <c r="F27" s="37">
        <v>1366</v>
      </c>
      <c r="G27" s="40">
        <v>1298</v>
      </c>
      <c r="H27" s="40">
        <v>1298</v>
      </c>
      <c r="I27" s="40">
        <v>997</v>
      </c>
      <c r="J27" s="40">
        <v>1229</v>
      </c>
      <c r="K27" s="40">
        <v>1202</v>
      </c>
      <c r="L27" s="40">
        <v>1148</v>
      </c>
      <c r="M27" s="37">
        <v>1161</v>
      </c>
      <c r="N27" s="40">
        <v>1148</v>
      </c>
      <c r="O27" s="40">
        <v>1079</v>
      </c>
      <c r="P27" s="40">
        <v>1134</v>
      </c>
      <c r="Q27" s="40">
        <v>1107</v>
      </c>
      <c r="R27" s="40">
        <v>1093</v>
      </c>
      <c r="S27" s="40">
        <v>1107</v>
      </c>
      <c r="T27" s="37">
        <v>1229</v>
      </c>
      <c r="U27" s="40">
        <v>1011</v>
      </c>
      <c r="V27" s="40">
        <v>1107</v>
      </c>
      <c r="W27" s="40">
        <v>1148</v>
      </c>
      <c r="X27" s="40">
        <v>997</v>
      </c>
      <c r="Y27" s="40">
        <v>1066</v>
      </c>
      <c r="Z27" s="40">
        <v>1066</v>
      </c>
      <c r="AA27" s="37">
        <v>1175</v>
      </c>
      <c r="AB27" s="40">
        <v>1107</v>
      </c>
      <c r="AC27" s="40">
        <v>1093</v>
      </c>
      <c r="AD27" s="40">
        <v>1093</v>
      </c>
      <c r="AE27" s="40">
        <v>1134</v>
      </c>
      <c r="AF27" s="40">
        <v>1093</v>
      </c>
      <c r="AG27" s="38"/>
      <c r="AH27" s="39">
        <f t="shared" si="2"/>
        <v>34647</v>
      </c>
      <c r="AI27" s="3"/>
      <c r="AJ27" s="3"/>
    </row>
    <row r="28" spans="1:36">
      <c r="A28" s="68">
        <v>20</v>
      </c>
      <c r="B28" s="69" t="s">
        <v>29</v>
      </c>
      <c r="C28" s="64">
        <v>1257</v>
      </c>
      <c r="D28" s="40">
        <v>1298</v>
      </c>
      <c r="E28" s="40">
        <v>1352</v>
      </c>
      <c r="F28" s="37">
        <v>1380</v>
      </c>
      <c r="G28" s="40">
        <v>1339</v>
      </c>
      <c r="H28" s="40">
        <v>1216</v>
      </c>
      <c r="I28" s="40">
        <v>1134</v>
      </c>
      <c r="J28" s="40">
        <v>1189</v>
      </c>
      <c r="K28" s="40">
        <v>1161</v>
      </c>
      <c r="L28" s="40">
        <v>1202</v>
      </c>
      <c r="M28" s="37">
        <v>1148</v>
      </c>
      <c r="N28" s="40">
        <v>1148</v>
      </c>
      <c r="O28" s="40">
        <v>1120</v>
      </c>
      <c r="P28" s="40">
        <v>1107</v>
      </c>
      <c r="Q28" s="40">
        <v>1120</v>
      </c>
      <c r="R28" s="40">
        <v>1120</v>
      </c>
      <c r="S28" s="40">
        <v>1093</v>
      </c>
      <c r="T28" s="37">
        <v>1189</v>
      </c>
      <c r="U28" s="40">
        <v>1066</v>
      </c>
      <c r="V28" s="40">
        <v>1093</v>
      </c>
      <c r="W28" s="40">
        <v>1107</v>
      </c>
      <c r="X28" s="40">
        <v>1079</v>
      </c>
      <c r="Y28" s="40">
        <v>1011</v>
      </c>
      <c r="Z28" s="40">
        <v>1107</v>
      </c>
      <c r="AA28" s="37">
        <v>1161</v>
      </c>
      <c r="AB28" s="40">
        <v>1120</v>
      </c>
      <c r="AC28" s="40">
        <v>1079</v>
      </c>
      <c r="AD28" s="40">
        <v>1093</v>
      </c>
      <c r="AE28" s="40">
        <v>984</v>
      </c>
      <c r="AF28" s="40">
        <v>1175</v>
      </c>
      <c r="AG28" s="38"/>
      <c r="AH28" s="39">
        <f t="shared" si="2"/>
        <v>34648</v>
      </c>
      <c r="AI28" s="3"/>
      <c r="AJ28" s="3"/>
    </row>
    <row r="29" spans="1:36">
      <c r="A29" s="68">
        <v>21</v>
      </c>
      <c r="B29" s="69" t="s">
        <v>30</v>
      </c>
      <c r="C29" s="64">
        <v>1243</v>
      </c>
      <c r="D29" s="40">
        <v>1298</v>
      </c>
      <c r="E29" s="40">
        <v>1352</v>
      </c>
      <c r="F29" s="37">
        <v>1339</v>
      </c>
      <c r="G29" s="40">
        <v>1175</v>
      </c>
      <c r="H29" s="40">
        <v>1202</v>
      </c>
      <c r="I29" s="40">
        <v>1175</v>
      </c>
      <c r="J29" s="40">
        <v>1189</v>
      </c>
      <c r="K29" s="40">
        <v>1011</v>
      </c>
      <c r="L29" s="40">
        <v>1148</v>
      </c>
      <c r="M29" s="37">
        <v>1120</v>
      </c>
      <c r="N29" s="40">
        <v>1066</v>
      </c>
      <c r="O29" s="40">
        <v>984</v>
      </c>
      <c r="P29" s="40">
        <v>1093</v>
      </c>
      <c r="Q29" s="40">
        <v>1120</v>
      </c>
      <c r="R29" s="40">
        <v>1120</v>
      </c>
      <c r="S29" s="40">
        <v>1052</v>
      </c>
      <c r="T29" s="37">
        <v>1161</v>
      </c>
      <c r="U29" s="40">
        <v>1107</v>
      </c>
      <c r="V29" s="40">
        <v>1107</v>
      </c>
      <c r="W29" s="40">
        <v>1107</v>
      </c>
      <c r="X29" s="40">
        <v>1093</v>
      </c>
      <c r="Y29" s="40">
        <v>1093</v>
      </c>
      <c r="Z29" s="40">
        <v>1134</v>
      </c>
      <c r="AA29" s="37">
        <v>1175</v>
      </c>
      <c r="AB29" s="40">
        <v>1079</v>
      </c>
      <c r="AC29" s="40">
        <v>1038</v>
      </c>
      <c r="AD29" s="40">
        <v>1093</v>
      </c>
      <c r="AE29" s="40">
        <v>1107</v>
      </c>
      <c r="AF29" s="40">
        <v>1161</v>
      </c>
      <c r="AG29" s="38"/>
      <c r="AH29" s="39">
        <f t="shared" si="2"/>
        <v>34142</v>
      </c>
      <c r="AI29" s="3"/>
      <c r="AJ29" s="3"/>
    </row>
    <row r="30" spans="1:36">
      <c r="A30" s="68">
        <v>22</v>
      </c>
      <c r="B30" s="69" t="s">
        <v>31</v>
      </c>
      <c r="C30" s="64">
        <v>1202</v>
      </c>
      <c r="D30" s="40">
        <v>1298</v>
      </c>
      <c r="E30" s="40">
        <v>1325</v>
      </c>
      <c r="F30" s="37">
        <v>1311</v>
      </c>
      <c r="G30" s="40">
        <v>1311</v>
      </c>
      <c r="H30" s="40">
        <v>1175</v>
      </c>
      <c r="I30" s="40">
        <v>1107</v>
      </c>
      <c r="J30" s="40">
        <v>1161</v>
      </c>
      <c r="K30" s="40">
        <v>1079</v>
      </c>
      <c r="L30" s="40">
        <v>1134</v>
      </c>
      <c r="M30" s="37">
        <v>1134</v>
      </c>
      <c r="N30" s="40">
        <v>1079</v>
      </c>
      <c r="O30" s="40">
        <v>1079</v>
      </c>
      <c r="P30" s="40">
        <v>1052</v>
      </c>
      <c r="Q30" s="40">
        <v>1079</v>
      </c>
      <c r="R30" s="40">
        <v>1107</v>
      </c>
      <c r="S30" s="40">
        <v>997</v>
      </c>
      <c r="T30" s="37">
        <v>1161</v>
      </c>
      <c r="U30" s="40">
        <v>1107</v>
      </c>
      <c r="V30" s="40">
        <v>1066</v>
      </c>
      <c r="W30" s="40">
        <v>1093</v>
      </c>
      <c r="X30" s="40">
        <v>1079</v>
      </c>
      <c r="Y30" s="40">
        <v>1093</v>
      </c>
      <c r="Z30" s="40">
        <v>1107</v>
      </c>
      <c r="AA30" s="37">
        <v>1093</v>
      </c>
      <c r="AB30" s="40">
        <v>1120</v>
      </c>
      <c r="AC30" s="40">
        <v>1052</v>
      </c>
      <c r="AD30" s="40">
        <v>1052</v>
      </c>
      <c r="AE30" s="40">
        <v>1120</v>
      </c>
      <c r="AF30" s="40">
        <v>1148</v>
      </c>
      <c r="AG30" s="38"/>
      <c r="AH30" s="39">
        <f t="shared" si="2"/>
        <v>33921</v>
      </c>
      <c r="AI30" s="3"/>
      <c r="AJ30" s="3"/>
    </row>
    <row r="31" spans="1:36">
      <c r="A31" s="68">
        <v>23</v>
      </c>
      <c r="B31" s="69" t="s">
        <v>32</v>
      </c>
      <c r="C31" s="64">
        <v>1175</v>
      </c>
      <c r="D31" s="40">
        <v>1202</v>
      </c>
      <c r="E31" s="40">
        <v>1298</v>
      </c>
      <c r="F31" s="37">
        <v>1298</v>
      </c>
      <c r="G31" s="40">
        <v>1325</v>
      </c>
      <c r="H31" s="40">
        <v>1175</v>
      </c>
      <c r="I31" s="40">
        <v>970</v>
      </c>
      <c r="J31" s="40">
        <v>1052</v>
      </c>
      <c r="K31" s="40">
        <v>1011</v>
      </c>
      <c r="L31" s="40">
        <v>1107</v>
      </c>
      <c r="M31" s="37">
        <v>1134</v>
      </c>
      <c r="N31" s="40">
        <v>1066</v>
      </c>
      <c r="O31" s="40">
        <v>1038</v>
      </c>
      <c r="P31" s="40">
        <v>1038</v>
      </c>
      <c r="Q31" s="40">
        <v>1066</v>
      </c>
      <c r="R31" s="40">
        <v>1079</v>
      </c>
      <c r="S31" s="40">
        <v>1107</v>
      </c>
      <c r="T31" s="37">
        <v>1107</v>
      </c>
      <c r="U31" s="40">
        <v>1120</v>
      </c>
      <c r="V31" s="40">
        <v>888</v>
      </c>
      <c r="W31" s="40">
        <v>915</v>
      </c>
      <c r="X31" s="40">
        <v>997</v>
      </c>
      <c r="Y31" s="40">
        <v>1052</v>
      </c>
      <c r="Z31" s="40">
        <v>1107</v>
      </c>
      <c r="AA31" s="37">
        <v>1079</v>
      </c>
      <c r="AB31" s="40">
        <v>1066</v>
      </c>
      <c r="AC31" s="40">
        <v>1011</v>
      </c>
      <c r="AD31" s="40">
        <v>1011</v>
      </c>
      <c r="AE31" s="40">
        <v>1079</v>
      </c>
      <c r="AF31" s="40">
        <v>1038</v>
      </c>
      <c r="AG31" s="38"/>
      <c r="AH31" s="39">
        <f t="shared" si="2"/>
        <v>32611</v>
      </c>
      <c r="AI31" s="3"/>
      <c r="AJ31" s="3"/>
    </row>
    <row r="32" spans="1:36">
      <c r="A32" s="68">
        <v>24</v>
      </c>
      <c r="B32" s="69" t="s">
        <v>33</v>
      </c>
      <c r="C32" s="64">
        <v>1243</v>
      </c>
      <c r="D32" s="40">
        <v>1298</v>
      </c>
      <c r="E32" s="40">
        <v>1325</v>
      </c>
      <c r="F32" s="37">
        <v>1339</v>
      </c>
      <c r="G32" s="40">
        <v>1325</v>
      </c>
      <c r="H32" s="40">
        <v>1202</v>
      </c>
      <c r="I32" s="40">
        <v>1120</v>
      </c>
      <c r="J32" s="40">
        <v>1202</v>
      </c>
      <c r="K32" s="40">
        <v>984</v>
      </c>
      <c r="L32" s="40">
        <v>1120</v>
      </c>
      <c r="M32" s="37">
        <v>1120</v>
      </c>
      <c r="N32" s="40">
        <v>1120</v>
      </c>
      <c r="O32" s="40">
        <v>1052</v>
      </c>
      <c r="P32" s="40">
        <v>1079</v>
      </c>
      <c r="Q32" s="40">
        <v>1066</v>
      </c>
      <c r="R32" s="40">
        <v>1148</v>
      </c>
      <c r="S32" s="40">
        <v>1052</v>
      </c>
      <c r="T32" s="37">
        <v>1148</v>
      </c>
      <c r="U32" s="40">
        <v>1038</v>
      </c>
      <c r="V32" s="40">
        <v>1038</v>
      </c>
      <c r="W32" s="40">
        <v>1079</v>
      </c>
      <c r="X32" s="40">
        <v>1025</v>
      </c>
      <c r="Y32" s="40">
        <v>1038</v>
      </c>
      <c r="Z32" s="40">
        <v>1161</v>
      </c>
      <c r="AA32" s="37">
        <v>1161</v>
      </c>
      <c r="AB32" s="40">
        <v>1107</v>
      </c>
      <c r="AC32" s="40">
        <v>1038</v>
      </c>
      <c r="AD32" s="40">
        <v>1066</v>
      </c>
      <c r="AE32" s="40">
        <v>1093</v>
      </c>
      <c r="AF32" s="40">
        <v>1093</v>
      </c>
      <c r="AG32" s="38"/>
      <c r="AH32" s="39">
        <f t="shared" si="2"/>
        <v>33880</v>
      </c>
      <c r="AI32" s="3"/>
      <c r="AJ32" s="3"/>
    </row>
    <row r="33" spans="1:37">
      <c r="A33" s="68">
        <v>25</v>
      </c>
      <c r="B33" s="69" t="s">
        <v>34</v>
      </c>
      <c r="C33" s="64">
        <v>1189</v>
      </c>
      <c r="D33" s="40">
        <v>1270</v>
      </c>
      <c r="E33" s="40">
        <v>1284</v>
      </c>
      <c r="F33" s="37">
        <v>1352</v>
      </c>
      <c r="G33" s="40">
        <v>1339</v>
      </c>
      <c r="H33" s="40">
        <v>1148</v>
      </c>
      <c r="I33" s="40">
        <v>1107</v>
      </c>
      <c r="J33" s="40">
        <v>1175</v>
      </c>
      <c r="K33" s="40">
        <v>1079</v>
      </c>
      <c r="L33" s="40">
        <v>984</v>
      </c>
      <c r="M33" s="37">
        <v>1107</v>
      </c>
      <c r="N33" s="40">
        <v>915</v>
      </c>
      <c r="O33" s="40">
        <v>1079</v>
      </c>
      <c r="P33" s="40">
        <v>1066</v>
      </c>
      <c r="Q33" s="40">
        <v>1038</v>
      </c>
      <c r="R33" s="40">
        <v>1093</v>
      </c>
      <c r="S33" s="40">
        <v>1079</v>
      </c>
      <c r="T33" s="37">
        <v>1120</v>
      </c>
      <c r="U33" s="40">
        <v>1093</v>
      </c>
      <c r="V33" s="40">
        <v>1011</v>
      </c>
      <c r="W33" s="40">
        <v>1066</v>
      </c>
      <c r="X33" s="40">
        <v>1052</v>
      </c>
      <c r="Y33" s="40">
        <v>1079</v>
      </c>
      <c r="Z33" s="40">
        <v>1079</v>
      </c>
      <c r="AA33" s="37">
        <v>1134</v>
      </c>
      <c r="AB33" s="40">
        <v>1093</v>
      </c>
      <c r="AC33" s="40">
        <v>1025</v>
      </c>
      <c r="AD33" s="40">
        <v>1079</v>
      </c>
      <c r="AE33" s="40">
        <v>1066</v>
      </c>
      <c r="AF33" s="40">
        <v>1175</v>
      </c>
      <c r="AG33" s="38"/>
      <c r="AH33" s="39">
        <f t="shared" si="2"/>
        <v>33376</v>
      </c>
      <c r="AI33" s="3"/>
      <c r="AJ33" s="3"/>
    </row>
    <row r="34" spans="1:37">
      <c r="A34" s="68">
        <v>26</v>
      </c>
      <c r="B34" s="69" t="s">
        <v>35</v>
      </c>
      <c r="C34" s="64">
        <v>1270</v>
      </c>
      <c r="D34" s="40">
        <v>1284</v>
      </c>
      <c r="E34" s="40">
        <v>1339</v>
      </c>
      <c r="F34" s="37">
        <v>1257</v>
      </c>
      <c r="G34" s="40">
        <v>1339</v>
      </c>
      <c r="H34" s="40">
        <v>1120</v>
      </c>
      <c r="I34" s="40">
        <v>1148</v>
      </c>
      <c r="J34" s="40">
        <v>1229</v>
      </c>
      <c r="K34" s="40">
        <v>1093</v>
      </c>
      <c r="L34" s="40">
        <v>1079</v>
      </c>
      <c r="M34" s="37">
        <v>1148</v>
      </c>
      <c r="N34" s="40">
        <v>1107</v>
      </c>
      <c r="O34" s="40">
        <v>1120</v>
      </c>
      <c r="P34" s="40">
        <v>1107</v>
      </c>
      <c r="Q34" s="40">
        <v>1079</v>
      </c>
      <c r="R34" s="40">
        <v>1107</v>
      </c>
      <c r="S34" s="40">
        <v>1120</v>
      </c>
      <c r="T34" s="37">
        <v>1216</v>
      </c>
      <c r="U34" s="40">
        <v>1107</v>
      </c>
      <c r="V34" s="40">
        <v>1025</v>
      </c>
      <c r="W34" s="40">
        <v>1134</v>
      </c>
      <c r="X34" s="40">
        <v>1120</v>
      </c>
      <c r="Y34" s="40">
        <v>1120</v>
      </c>
      <c r="Z34" s="40">
        <v>1120</v>
      </c>
      <c r="AA34" s="37">
        <v>1120</v>
      </c>
      <c r="AB34" s="40">
        <v>1120</v>
      </c>
      <c r="AC34" s="40">
        <v>1079</v>
      </c>
      <c r="AD34" s="40">
        <v>1134</v>
      </c>
      <c r="AE34" s="40">
        <v>1120</v>
      </c>
      <c r="AF34" s="40">
        <v>1148</v>
      </c>
      <c r="AG34" s="38"/>
      <c r="AH34" s="39">
        <f t="shared" si="2"/>
        <v>34509</v>
      </c>
      <c r="AI34" s="3"/>
      <c r="AJ34" s="3"/>
    </row>
    <row r="35" spans="1:37">
      <c r="A35" s="68">
        <v>27</v>
      </c>
      <c r="B35" s="69" t="s">
        <v>36</v>
      </c>
      <c r="C35" s="64">
        <v>1148</v>
      </c>
      <c r="D35" s="40">
        <v>1202</v>
      </c>
      <c r="E35" s="40">
        <v>1270</v>
      </c>
      <c r="F35" s="37">
        <v>1243</v>
      </c>
      <c r="G35" s="40">
        <v>1339</v>
      </c>
      <c r="H35" s="40">
        <v>1148</v>
      </c>
      <c r="I35" s="40">
        <v>997</v>
      </c>
      <c r="J35" s="40">
        <v>1107</v>
      </c>
      <c r="K35" s="40">
        <v>1025</v>
      </c>
      <c r="L35" s="40">
        <v>1066</v>
      </c>
      <c r="M35" s="37">
        <v>929</v>
      </c>
      <c r="N35" s="40">
        <v>997</v>
      </c>
      <c r="O35" s="40">
        <v>1038</v>
      </c>
      <c r="P35" s="40">
        <v>1011</v>
      </c>
      <c r="Q35" s="40">
        <v>1052</v>
      </c>
      <c r="R35" s="40">
        <v>1038</v>
      </c>
      <c r="S35" s="40">
        <v>1052</v>
      </c>
      <c r="T35" s="37">
        <v>1052</v>
      </c>
      <c r="U35" s="40">
        <v>1038</v>
      </c>
      <c r="V35" s="40">
        <v>1025</v>
      </c>
      <c r="W35" s="40">
        <v>984</v>
      </c>
      <c r="X35" s="40">
        <v>1011</v>
      </c>
      <c r="Y35" s="40">
        <v>1052</v>
      </c>
      <c r="Z35" s="40">
        <v>1052</v>
      </c>
      <c r="AA35" s="37">
        <v>1038</v>
      </c>
      <c r="AB35" s="40">
        <v>1038</v>
      </c>
      <c r="AC35" s="40">
        <v>1025</v>
      </c>
      <c r="AD35" s="40">
        <v>1038</v>
      </c>
      <c r="AE35" s="40">
        <v>1038</v>
      </c>
      <c r="AF35" s="40">
        <v>1025</v>
      </c>
      <c r="AG35" s="38"/>
      <c r="AH35" s="39">
        <f t="shared" si="2"/>
        <v>32078</v>
      </c>
      <c r="AI35" s="3"/>
      <c r="AJ35" s="3"/>
    </row>
    <row r="36" spans="1:37">
      <c r="A36" s="68">
        <v>28</v>
      </c>
      <c r="B36" s="69" t="s">
        <v>37</v>
      </c>
      <c r="C36" s="64">
        <v>1189</v>
      </c>
      <c r="D36" s="40">
        <v>1243</v>
      </c>
      <c r="E36" s="40">
        <v>1216</v>
      </c>
      <c r="F36" s="37">
        <v>1284</v>
      </c>
      <c r="G36" s="40">
        <v>1243</v>
      </c>
      <c r="H36" s="40">
        <v>1120</v>
      </c>
      <c r="I36" s="40">
        <v>1038</v>
      </c>
      <c r="J36" s="40">
        <v>1134</v>
      </c>
      <c r="K36" s="40">
        <v>1066</v>
      </c>
      <c r="L36" s="40">
        <v>1079</v>
      </c>
      <c r="M36" s="37">
        <v>1066</v>
      </c>
      <c r="N36" s="40">
        <v>1079</v>
      </c>
      <c r="O36" s="40">
        <v>1079</v>
      </c>
      <c r="P36" s="40">
        <v>1052</v>
      </c>
      <c r="Q36" s="40">
        <v>1052</v>
      </c>
      <c r="R36" s="40">
        <v>1025</v>
      </c>
      <c r="S36" s="40">
        <v>1038</v>
      </c>
      <c r="T36" s="37">
        <v>1093</v>
      </c>
      <c r="U36" s="40">
        <v>1038</v>
      </c>
      <c r="V36" s="40">
        <v>1038</v>
      </c>
      <c r="W36" s="40">
        <v>1038</v>
      </c>
      <c r="X36" s="40">
        <v>1066</v>
      </c>
      <c r="Y36" s="40">
        <v>1052</v>
      </c>
      <c r="Z36" s="40">
        <v>1079</v>
      </c>
      <c r="AA36" s="37">
        <v>1120</v>
      </c>
      <c r="AB36" s="40">
        <v>997</v>
      </c>
      <c r="AC36" s="40">
        <v>970</v>
      </c>
      <c r="AD36" s="40">
        <v>970</v>
      </c>
      <c r="AE36" s="40">
        <v>1038</v>
      </c>
      <c r="AF36" s="40">
        <v>1038</v>
      </c>
      <c r="AG36" s="38"/>
      <c r="AH36" s="39">
        <f t="shared" si="2"/>
        <v>32540</v>
      </c>
      <c r="AI36" s="3"/>
      <c r="AJ36" s="3"/>
    </row>
    <row r="37" spans="1:37">
      <c r="A37" s="68">
        <v>29</v>
      </c>
      <c r="B37" s="69" t="s">
        <v>38</v>
      </c>
      <c r="C37" s="64">
        <v>1311</v>
      </c>
      <c r="D37" s="40">
        <v>1298</v>
      </c>
      <c r="E37" s="40">
        <v>1339</v>
      </c>
      <c r="F37" s="37">
        <v>1325</v>
      </c>
      <c r="G37" s="40">
        <v>1257</v>
      </c>
      <c r="H37" s="40">
        <v>1189</v>
      </c>
      <c r="I37" s="40">
        <v>1134</v>
      </c>
      <c r="J37" s="40">
        <v>1243</v>
      </c>
      <c r="K37" s="40">
        <v>1120</v>
      </c>
      <c r="L37" s="40">
        <v>1134</v>
      </c>
      <c r="M37" s="37">
        <v>1161</v>
      </c>
      <c r="N37" s="40">
        <v>1066</v>
      </c>
      <c r="O37" s="40">
        <v>1148</v>
      </c>
      <c r="P37" s="40">
        <v>1161</v>
      </c>
      <c r="Q37" s="40">
        <v>1066</v>
      </c>
      <c r="R37" s="40">
        <v>1066</v>
      </c>
      <c r="S37" s="40">
        <v>1093</v>
      </c>
      <c r="T37" s="37">
        <v>1120</v>
      </c>
      <c r="U37" s="40">
        <v>1134</v>
      </c>
      <c r="V37" s="40">
        <v>1052</v>
      </c>
      <c r="W37" s="40">
        <v>1079</v>
      </c>
      <c r="X37" s="40">
        <v>1079</v>
      </c>
      <c r="Y37" s="40">
        <v>1093</v>
      </c>
      <c r="Z37" s="40">
        <v>1025</v>
      </c>
      <c r="AA37" s="37">
        <v>984</v>
      </c>
      <c r="AB37" s="40">
        <v>1038</v>
      </c>
      <c r="AC37" s="40">
        <v>1025</v>
      </c>
      <c r="AD37" s="40">
        <v>1025</v>
      </c>
      <c r="AE37" s="40">
        <v>1052</v>
      </c>
      <c r="AF37" s="40">
        <v>1134</v>
      </c>
      <c r="AG37" s="38"/>
      <c r="AH37" s="39">
        <f t="shared" si="2"/>
        <v>33951</v>
      </c>
      <c r="AI37" s="3"/>
      <c r="AJ37" s="3"/>
    </row>
    <row r="38" spans="1:37">
      <c r="A38" s="68">
        <v>30</v>
      </c>
      <c r="B38" s="69" t="s">
        <v>39</v>
      </c>
      <c r="C38" s="64">
        <v>1352</v>
      </c>
      <c r="D38" s="40">
        <v>1243</v>
      </c>
      <c r="E38" s="40">
        <v>1298</v>
      </c>
      <c r="F38" s="37">
        <v>1352</v>
      </c>
      <c r="G38" s="40">
        <v>1229</v>
      </c>
      <c r="H38" s="40">
        <v>1189</v>
      </c>
      <c r="I38" s="40">
        <v>1175</v>
      </c>
      <c r="J38" s="40">
        <v>1243</v>
      </c>
      <c r="K38" s="40">
        <v>1079</v>
      </c>
      <c r="L38" s="40">
        <v>1148</v>
      </c>
      <c r="M38" s="37">
        <v>1202</v>
      </c>
      <c r="N38" s="40">
        <v>1134</v>
      </c>
      <c r="O38" s="40">
        <v>1148</v>
      </c>
      <c r="P38" s="40">
        <v>1052</v>
      </c>
      <c r="Q38" s="40">
        <v>1025</v>
      </c>
      <c r="R38" s="40">
        <v>1079</v>
      </c>
      <c r="S38" s="40">
        <v>1120</v>
      </c>
      <c r="T38" s="37">
        <v>1161</v>
      </c>
      <c r="U38" s="40">
        <v>1134</v>
      </c>
      <c r="V38" s="40">
        <v>1066</v>
      </c>
      <c r="W38" s="40">
        <v>1161</v>
      </c>
      <c r="X38" s="40">
        <v>1093</v>
      </c>
      <c r="Y38" s="40">
        <v>1120</v>
      </c>
      <c r="Z38" s="40">
        <v>1161</v>
      </c>
      <c r="AA38" s="37">
        <v>1148</v>
      </c>
      <c r="AB38" s="40">
        <v>1025</v>
      </c>
      <c r="AC38" s="40">
        <v>1038</v>
      </c>
      <c r="AD38" s="40">
        <v>1025</v>
      </c>
      <c r="AE38" s="40">
        <v>1066</v>
      </c>
      <c r="AF38" s="40">
        <v>1189</v>
      </c>
      <c r="AG38" s="38"/>
      <c r="AH38" s="39">
        <f t="shared" si="2"/>
        <v>34455</v>
      </c>
      <c r="AI38" s="3"/>
      <c r="AJ38" s="3"/>
    </row>
    <row r="39" spans="1:37">
      <c r="A39" s="68">
        <v>31</v>
      </c>
      <c r="B39" s="69" t="s">
        <v>40</v>
      </c>
      <c r="C39" s="64">
        <v>1339</v>
      </c>
      <c r="D39" s="40">
        <v>1216</v>
      </c>
      <c r="E39" s="40">
        <v>1298</v>
      </c>
      <c r="F39" s="37">
        <v>1216</v>
      </c>
      <c r="G39" s="40">
        <v>1270</v>
      </c>
      <c r="H39" s="40">
        <v>1161</v>
      </c>
      <c r="I39" s="40">
        <v>1148</v>
      </c>
      <c r="J39" s="40">
        <v>1038</v>
      </c>
      <c r="K39" s="40">
        <v>1093</v>
      </c>
      <c r="L39" s="40">
        <v>1161</v>
      </c>
      <c r="M39" s="37">
        <v>1120</v>
      </c>
      <c r="N39" s="40">
        <v>1175</v>
      </c>
      <c r="O39" s="40">
        <v>1175</v>
      </c>
      <c r="P39" s="40">
        <v>1202</v>
      </c>
      <c r="Q39" s="40">
        <v>1134</v>
      </c>
      <c r="R39" s="40">
        <v>1107</v>
      </c>
      <c r="S39" s="40">
        <v>1161</v>
      </c>
      <c r="T39" s="37">
        <v>1134</v>
      </c>
      <c r="U39" s="40">
        <v>1148</v>
      </c>
      <c r="V39" s="40">
        <v>1079</v>
      </c>
      <c r="W39" s="40">
        <v>1161</v>
      </c>
      <c r="X39" s="40">
        <v>1066</v>
      </c>
      <c r="Y39" s="40">
        <v>1107</v>
      </c>
      <c r="Z39" s="40">
        <v>1175</v>
      </c>
      <c r="AA39" s="37">
        <v>1216</v>
      </c>
      <c r="AB39" s="40">
        <v>984</v>
      </c>
      <c r="AC39" s="40">
        <v>943</v>
      </c>
      <c r="AD39" s="40">
        <v>1093</v>
      </c>
      <c r="AE39" s="40">
        <v>1079</v>
      </c>
      <c r="AF39" s="40">
        <v>1134</v>
      </c>
      <c r="AG39" s="38"/>
      <c r="AH39" s="39">
        <f t="shared" si="2"/>
        <v>34333</v>
      </c>
      <c r="AI39" s="3"/>
      <c r="AJ39" s="3"/>
    </row>
    <row r="40" spans="1:37">
      <c r="A40" s="68">
        <v>32</v>
      </c>
      <c r="B40" s="69" t="s">
        <v>41</v>
      </c>
      <c r="C40" s="64">
        <v>1352</v>
      </c>
      <c r="D40" s="40">
        <v>1325</v>
      </c>
      <c r="E40" s="40">
        <v>1189</v>
      </c>
      <c r="F40" s="37">
        <v>1339</v>
      </c>
      <c r="G40" s="40">
        <v>1202</v>
      </c>
      <c r="H40" s="40">
        <v>1202</v>
      </c>
      <c r="I40" s="40">
        <v>1134</v>
      </c>
      <c r="J40" s="40">
        <v>1243</v>
      </c>
      <c r="K40" s="40">
        <v>1093</v>
      </c>
      <c r="L40" s="40">
        <v>1161</v>
      </c>
      <c r="M40" s="37">
        <v>1202</v>
      </c>
      <c r="N40" s="40">
        <v>1120</v>
      </c>
      <c r="O40" s="40">
        <v>1134</v>
      </c>
      <c r="P40" s="40">
        <v>1202</v>
      </c>
      <c r="Q40" s="40">
        <v>1134</v>
      </c>
      <c r="R40" s="40">
        <v>1079</v>
      </c>
      <c r="S40" s="40">
        <v>1148</v>
      </c>
      <c r="T40" s="37">
        <v>1134</v>
      </c>
      <c r="U40" s="40">
        <v>1148</v>
      </c>
      <c r="V40" s="40">
        <v>1093</v>
      </c>
      <c r="W40" s="40">
        <v>1134</v>
      </c>
      <c r="X40" s="40">
        <v>1120</v>
      </c>
      <c r="Y40" s="40">
        <v>1107</v>
      </c>
      <c r="Z40" s="40">
        <v>1175</v>
      </c>
      <c r="AA40" s="37">
        <v>1161</v>
      </c>
      <c r="AB40" s="40">
        <v>1066</v>
      </c>
      <c r="AC40" s="40">
        <v>1066</v>
      </c>
      <c r="AD40" s="40">
        <v>1093</v>
      </c>
      <c r="AE40" s="40">
        <v>1079</v>
      </c>
      <c r="AF40" s="40">
        <v>1148</v>
      </c>
      <c r="AG40" s="38"/>
      <c r="AH40" s="39">
        <f t="shared" si="2"/>
        <v>34783</v>
      </c>
      <c r="AI40" s="3"/>
      <c r="AJ40" s="3"/>
    </row>
    <row r="41" spans="1:37">
      <c r="A41" s="68">
        <v>33</v>
      </c>
      <c r="B41" s="69" t="s">
        <v>42</v>
      </c>
      <c r="C41" s="64">
        <v>1393</v>
      </c>
      <c r="D41" s="40">
        <v>1298</v>
      </c>
      <c r="E41" s="40">
        <v>1366</v>
      </c>
      <c r="F41" s="37">
        <v>1352</v>
      </c>
      <c r="G41" s="40">
        <v>1243</v>
      </c>
      <c r="H41" s="40">
        <v>1229</v>
      </c>
      <c r="I41" s="40">
        <v>1134</v>
      </c>
      <c r="J41" s="40">
        <v>1189</v>
      </c>
      <c r="K41" s="40">
        <v>1134</v>
      </c>
      <c r="L41" s="40">
        <v>1161</v>
      </c>
      <c r="M41" s="37">
        <v>1175</v>
      </c>
      <c r="N41" s="40">
        <v>1148</v>
      </c>
      <c r="O41" s="40">
        <v>1148</v>
      </c>
      <c r="P41" s="40">
        <v>1202</v>
      </c>
      <c r="Q41" s="40">
        <v>1120</v>
      </c>
      <c r="R41" s="40">
        <v>1066</v>
      </c>
      <c r="S41" s="40">
        <v>1161</v>
      </c>
      <c r="T41" s="37">
        <v>1120</v>
      </c>
      <c r="U41" s="40">
        <v>1148</v>
      </c>
      <c r="V41" s="40">
        <v>1120</v>
      </c>
      <c r="W41" s="40">
        <v>1189</v>
      </c>
      <c r="X41" s="40">
        <v>1120</v>
      </c>
      <c r="Y41" s="40">
        <v>1134</v>
      </c>
      <c r="Z41" s="40">
        <v>1148</v>
      </c>
      <c r="AA41" s="37">
        <v>1148</v>
      </c>
      <c r="AB41" s="40">
        <v>1079</v>
      </c>
      <c r="AC41" s="40">
        <v>1066</v>
      </c>
      <c r="AD41" s="40">
        <v>984</v>
      </c>
      <c r="AE41" s="40">
        <v>1134</v>
      </c>
      <c r="AF41" s="40">
        <v>1148</v>
      </c>
      <c r="AG41" s="38"/>
      <c r="AH41" s="39">
        <f t="shared" si="2"/>
        <v>35057</v>
      </c>
      <c r="AI41" s="3"/>
      <c r="AJ41" s="3"/>
    </row>
    <row r="42" spans="1:37">
      <c r="A42" s="68">
        <v>34</v>
      </c>
      <c r="B42" s="69" t="s">
        <v>43</v>
      </c>
      <c r="C42" s="64">
        <v>1325</v>
      </c>
      <c r="D42" s="40">
        <v>1352</v>
      </c>
      <c r="E42" s="40">
        <v>1325</v>
      </c>
      <c r="F42" s="37">
        <v>1298</v>
      </c>
      <c r="G42" s="40">
        <v>1270</v>
      </c>
      <c r="H42" s="40">
        <v>1229</v>
      </c>
      <c r="I42" s="40">
        <v>1120</v>
      </c>
      <c r="J42" s="40">
        <v>1229</v>
      </c>
      <c r="K42" s="40">
        <v>1107</v>
      </c>
      <c r="L42" s="40">
        <v>1175</v>
      </c>
      <c r="M42" s="37">
        <v>1148</v>
      </c>
      <c r="N42" s="40">
        <v>1093</v>
      </c>
      <c r="O42" s="40">
        <v>1134</v>
      </c>
      <c r="P42" s="40">
        <v>1052</v>
      </c>
      <c r="Q42" s="40">
        <v>1120</v>
      </c>
      <c r="R42" s="40">
        <v>1093</v>
      </c>
      <c r="S42" s="40">
        <v>1134</v>
      </c>
      <c r="T42" s="37">
        <v>984</v>
      </c>
      <c r="U42" s="40">
        <v>1134</v>
      </c>
      <c r="V42" s="40">
        <v>1107</v>
      </c>
      <c r="W42" s="40">
        <v>1134</v>
      </c>
      <c r="X42" s="40">
        <v>1161</v>
      </c>
      <c r="Y42" s="40">
        <v>1161</v>
      </c>
      <c r="Z42" s="40">
        <v>1161</v>
      </c>
      <c r="AA42" s="37">
        <v>1175</v>
      </c>
      <c r="AB42" s="40">
        <v>1107</v>
      </c>
      <c r="AC42" s="40">
        <v>1120</v>
      </c>
      <c r="AD42" s="40">
        <v>1011</v>
      </c>
      <c r="AE42" s="40">
        <v>1107</v>
      </c>
      <c r="AF42" s="40">
        <v>1120</v>
      </c>
      <c r="AG42" s="38"/>
      <c r="AH42" s="39">
        <f t="shared" si="2"/>
        <v>34686</v>
      </c>
      <c r="AI42" s="3"/>
      <c r="AJ42" s="3"/>
    </row>
    <row r="43" spans="1:37">
      <c r="A43" s="68">
        <v>35</v>
      </c>
      <c r="B43" s="69" t="s">
        <v>44</v>
      </c>
      <c r="C43" s="64">
        <v>1339</v>
      </c>
      <c r="D43" s="40">
        <v>1284</v>
      </c>
      <c r="E43" s="40">
        <v>1311</v>
      </c>
      <c r="F43" s="37">
        <v>1284</v>
      </c>
      <c r="G43" s="40">
        <v>1298</v>
      </c>
      <c r="H43" s="40">
        <v>1175</v>
      </c>
      <c r="I43" s="40">
        <v>1120</v>
      </c>
      <c r="J43" s="40">
        <v>1148</v>
      </c>
      <c r="K43" s="40">
        <v>1134</v>
      </c>
      <c r="L43" s="40">
        <v>1148</v>
      </c>
      <c r="M43" s="37">
        <v>1148</v>
      </c>
      <c r="N43" s="40">
        <v>1066</v>
      </c>
      <c r="O43" s="40">
        <v>1148</v>
      </c>
      <c r="P43" s="40">
        <v>1148</v>
      </c>
      <c r="Q43" s="40">
        <v>1120</v>
      </c>
      <c r="R43" s="40">
        <v>1093</v>
      </c>
      <c r="S43" s="40">
        <v>984</v>
      </c>
      <c r="T43" s="37">
        <v>1066</v>
      </c>
      <c r="U43" s="40">
        <v>1066</v>
      </c>
      <c r="V43" s="40">
        <v>1038</v>
      </c>
      <c r="W43" s="40">
        <v>1134</v>
      </c>
      <c r="X43" s="40">
        <v>1079</v>
      </c>
      <c r="Y43" s="40">
        <v>1093</v>
      </c>
      <c r="Z43" s="40">
        <v>1079</v>
      </c>
      <c r="AA43" s="37">
        <v>1161</v>
      </c>
      <c r="AB43" s="40">
        <v>1066</v>
      </c>
      <c r="AC43" s="40">
        <v>1052</v>
      </c>
      <c r="AD43" s="40">
        <v>1052</v>
      </c>
      <c r="AE43" s="40">
        <v>929</v>
      </c>
      <c r="AF43" s="40">
        <v>1079</v>
      </c>
      <c r="AG43" s="38"/>
      <c r="AH43" s="39">
        <f t="shared" si="2"/>
        <v>33842</v>
      </c>
      <c r="AI43" s="3"/>
      <c r="AJ43" s="3"/>
    </row>
    <row r="44" spans="1:37">
      <c r="A44" s="68">
        <v>36</v>
      </c>
      <c r="B44" s="69" t="s">
        <v>45</v>
      </c>
      <c r="C44" s="64">
        <v>1298</v>
      </c>
      <c r="D44" s="40">
        <v>1298</v>
      </c>
      <c r="E44" s="40">
        <v>1311</v>
      </c>
      <c r="F44" s="37">
        <v>1352</v>
      </c>
      <c r="G44" s="40">
        <v>1366</v>
      </c>
      <c r="H44" s="40">
        <v>1189</v>
      </c>
      <c r="I44" s="40">
        <v>1093</v>
      </c>
      <c r="J44" s="40">
        <v>1189</v>
      </c>
      <c r="K44" s="40">
        <v>1134</v>
      </c>
      <c r="L44" s="40">
        <v>1216</v>
      </c>
      <c r="M44" s="37">
        <v>1189</v>
      </c>
      <c r="N44" s="40">
        <v>1079</v>
      </c>
      <c r="O44" s="40">
        <v>997</v>
      </c>
      <c r="P44" s="40">
        <v>1148</v>
      </c>
      <c r="Q44" s="40">
        <v>1161</v>
      </c>
      <c r="R44" s="40">
        <v>970</v>
      </c>
      <c r="S44" s="40">
        <v>1120</v>
      </c>
      <c r="T44" s="37">
        <v>1175</v>
      </c>
      <c r="U44" s="40">
        <v>1107</v>
      </c>
      <c r="V44" s="40">
        <v>1079</v>
      </c>
      <c r="W44" s="40">
        <v>1107</v>
      </c>
      <c r="X44" s="40">
        <v>1175</v>
      </c>
      <c r="Y44" s="40">
        <v>1148</v>
      </c>
      <c r="Z44" s="40">
        <v>1175</v>
      </c>
      <c r="AA44" s="37">
        <v>1189</v>
      </c>
      <c r="AB44" s="40">
        <v>1120</v>
      </c>
      <c r="AC44" s="40">
        <v>1038</v>
      </c>
      <c r="AD44" s="40">
        <v>1079</v>
      </c>
      <c r="AE44" s="40">
        <v>1066</v>
      </c>
      <c r="AF44" s="40">
        <v>1134</v>
      </c>
      <c r="AG44" s="38"/>
      <c r="AH44" s="39">
        <f t="shared" si="2"/>
        <v>34702</v>
      </c>
      <c r="AI44" s="3"/>
      <c r="AJ44" s="3"/>
    </row>
    <row r="45" spans="1:37">
      <c r="A45" s="68">
        <v>37</v>
      </c>
      <c r="B45" s="69" t="s">
        <v>46</v>
      </c>
      <c r="C45" s="64">
        <v>1257</v>
      </c>
      <c r="D45" s="40">
        <v>1270</v>
      </c>
      <c r="E45" s="40">
        <v>1311</v>
      </c>
      <c r="F45" s="37">
        <v>1325</v>
      </c>
      <c r="G45" s="40">
        <v>1325</v>
      </c>
      <c r="H45" s="40">
        <v>1148</v>
      </c>
      <c r="I45" s="40">
        <v>1107</v>
      </c>
      <c r="J45" s="40">
        <v>1189</v>
      </c>
      <c r="K45" s="40">
        <v>1107</v>
      </c>
      <c r="L45" s="40">
        <v>1038</v>
      </c>
      <c r="M45" s="37">
        <v>1148</v>
      </c>
      <c r="N45" s="40">
        <v>1066</v>
      </c>
      <c r="O45" s="40">
        <v>1066</v>
      </c>
      <c r="P45" s="40">
        <v>1107</v>
      </c>
      <c r="Q45" s="40">
        <v>1120</v>
      </c>
      <c r="R45" s="40">
        <v>1052</v>
      </c>
      <c r="S45" s="40">
        <v>1120</v>
      </c>
      <c r="T45" s="37">
        <v>1120</v>
      </c>
      <c r="U45" s="40">
        <v>1120</v>
      </c>
      <c r="V45" s="40">
        <v>1079</v>
      </c>
      <c r="W45" s="40">
        <v>1107</v>
      </c>
      <c r="X45" s="40">
        <v>1107</v>
      </c>
      <c r="Y45" s="40">
        <v>1038</v>
      </c>
      <c r="Z45" s="40">
        <v>1134</v>
      </c>
      <c r="AA45" s="37">
        <v>1148</v>
      </c>
      <c r="AB45" s="40">
        <v>1093</v>
      </c>
      <c r="AC45" s="40">
        <v>1066</v>
      </c>
      <c r="AD45" s="40">
        <v>1066</v>
      </c>
      <c r="AE45" s="40">
        <v>1093</v>
      </c>
      <c r="AF45" s="40">
        <v>1038</v>
      </c>
      <c r="AG45" s="38"/>
      <c r="AH45" s="39">
        <f>SUM(C45:AG45)</f>
        <v>33965</v>
      </c>
      <c r="AI45" s="3"/>
      <c r="AJ45" s="3"/>
    </row>
    <row r="46" spans="1:37">
      <c r="A46" s="68">
        <v>38</v>
      </c>
      <c r="B46" s="69" t="s">
        <v>47</v>
      </c>
      <c r="C46" s="64">
        <v>1380</v>
      </c>
      <c r="D46" s="40">
        <v>1352</v>
      </c>
      <c r="E46" s="40">
        <v>1257</v>
      </c>
      <c r="F46" s="37">
        <v>1325</v>
      </c>
      <c r="G46" s="40">
        <v>1407</v>
      </c>
      <c r="H46" s="40">
        <v>1202</v>
      </c>
      <c r="I46" s="40">
        <v>1134</v>
      </c>
      <c r="J46" s="40">
        <v>1216</v>
      </c>
      <c r="K46" s="40">
        <v>1202</v>
      </c>
      <c r="L46" s="40">
        <v>1161</v>
      </c>
      <c r="M46" s="37">
        <v>1120</v>
      </c>
      <c r="N46" s="40">
        <v>1161</v>
      </c>
      <c r="O46" s="40">
        <v>1120</v>
      </c>
      <c r="P46" s="40">
        <v>1148</v>
      </c>
      <c r="Q46" s="40">
        <v>1148</v>
      </c>
      <c r="R46" s="40">
        <v>1148</v>
      </c>
      <c r="S46" s="40">
        <v>1107</v>
      </c>
      <c r="T46" s="37">
        <v>1202</v>
      </c>
      <c r="U46" s="40">
        <v>1120</v>
      </c>
      <c r="V46" s="40">
        <v>1120</v>
      </c>
      <c r="W46" s="40">
        <v>1134</v>
      </c>
      <c r="X46" s="40">
        <v>1134</v>
      </c>
      <c r="Y46" s="40">
        <v>1134</v>
      </c>
      <c r="Z46" s="40">
        <v>1202</v>
      </c>
      <c r="AA46" s="37">
        <v>1243</v>
      </c>
      <c r="AB46" s="40">
        <v>1107</v>
      </c>
      <c r="AC46" s="40">
        <v>1107</v>
      </c>
      <c r="AD46" s="40">
        <v>1120</v>
      </c>
      <c r="AE46" s="40">
        <v>1093</v>
      </c>
      <c r="AF46" s="40">
        <v>1093</v>
      </c>
      <c r="AG46" s="38"/>
      <c r="AH46" s="39">
        <f t="shared" si="2"/>
        <v>35397</v>
      </c>
      <c r="AI46" s="3"/>
      <c r="AJ46" s="3"/>
    </row>
    <row r="47" spans="1:37">
      <c r="A47" s="68">
        <v>39</v>
      </c>
      <c r="B47" s="69" t="s">
        <v>48</v>
      </c>
      <c r="C47" s="64">
        <v>1229</v>
      </c>
      <c r="D47" s="40">
        <v>1243</v>
      </c>
      <c r="E47" s="40">
        <v>1229</v>
      </c>
      <c r="F47" s="37">
        <v>1257</v>
      </c>
      <c r="G47" s="40">
        <v>1134</v>
      </c>
      <c r="H47" s="40">
        <v>1107</v>
      </c>
      <c r="I47" s="40">
        <v>1079</v>
      </c>
      <c r="J47" s="40">
        <v>1161</v>
      </c>
      <c r="K47" s="40">
        <v>1120</v>
      </c>
      <c r="L47" s="40">
        <v>1148</v>
      </c>
      <c r="M47" s="37">
        <v>1079</v>
      </c>
      <c r="N47" s="40">
        <v>1079</v>
      </c>
      <c r="O47" s="40">
        <v>1052</v>
      </c>
      <c r="P47" s="40">
        <v>1093</v>
      </c>
      <c r="Q47" s="40">
        <v>1107</v>
      </c>
      <c r="R47" s="40">
        <v>1038</v>
      </c>
      <c r="S47" s="40">
        <v>1134</v>
      </c>
      <c r="T47" s="37">
        <v>1066</v>
      </c>
      <c r="U47" s="40">
        <v>1107</v>
      </c>
      <c r="V47" s="40">
        <v>1052</v>
      </c>
      <c r="W47" s="40">
        <v>1066</v>
      </c>
      <c r="X47" s="40">
        <v>1148</v>
      </c>
      <c r="Y47" s="40">
        <v>1066</v>
      </c>
      <c r="Z47" s="40">
        <v>1134</v>
      </c>
      <c r="AA47" s="37">
        <v>1079</v>
      </c>
      <c r="AB47" s="40">
        <v>1052</v>
      </c>
      <c r="AC47" s="40">
        <v>997</v>
      </c>
      <c r="AD47" s="40">
        <v>1052</v>
      </c>
      <c r="AE47" s="40">
        <v>1025</v>
      </c>
      <c r="AF47" s="40">
        <v>1120</v>
      </c>
      <c r="AG47" s="38"/>
      <c r="AH47" s="39">
        <f t="shared" si="2"/>
        <v>33253</v>
      </c>
      <c r="AI47" s="3"/>
      <c r="AJ47" s="3"/>
      <c r="AK47" s="41"/>
    </row>
    <row r="48" spans="1:37">
      <c r="A48" s="68">
        <v>40</v>
      </c>
      <c r="B48" s="69" t="s">
        <v>49</v>
      </c>
      <c r="C48" s="64">
        <v>1298</v>
      </c>
      <c r="D48" s="40">
        <v>1270</v>
      </c>
      <c r="E48" s="40">
        <v>1311</v>
      </c>
      <c r="F48" s="37">
        <v>1216</v>
      </c>
      <c r="G48" s="40">
        <v>1325</v>
      </c>
      <c r="H48" s="40">
        <v>1161</v>
      </c>
      <c r="I48" s="40">
        <v>1120</v>
      </c>
      <c r="J48" s="40">
        <v>1175</v>
      </c>
      <c r="K48" s="40">
        <v>1120</v>
      </c>
      <c r="L48" s="40">
        <v>1107</v>
      </c>
      <c r="M48" s="37">
        <v>1107</v>
      </c>
      <c r="N48" s="40">
        <v>1093</v>
      </c>
      <c r="O48" s="40">
        <v>1079</v>
      </c>
      <c r="P48" s="40">
        <v>1120</v>
      </c>
      <c r="Q48" s="40">
        <v>1134</v>
      </c>
      <c r="R48" s="40">
        <v>1107</v>
      </c>
      <c r="S48" s="40">
        <v>1052</v>
      </c>
      <c r="T48" s="37">
        <v>1134</v>
      </c>
      <c r="U48" s="40">
        <v>1107</v>
      </c>
      <c r="V48" s="40">
        <v>1038</v>
      </c>
      <c r="W48" s="40">
        <v>1052</v>
      </c>
      <c r="X48" s="40">
        <v>1161</v>
      </c>
      <c r="Y48" s="40">
        <v>1107</v>
      </c>
      <c r="Z48" s="40">
        <v>1079</v>
      </c>
      <c r="AA48" s="37">
        <v>1161</v>
      </c>
      <c r="AB48" s="40">
        <v>1066</v>
      </c>
      <c r="AC48" s="40">
        <v>1066</v>
      </c>
      <c r="AD48" s="40">
        <v>1052</v>
      </c>
      <c r="AE48" s="40">
        <v>1052</v>
      </c>
      <c r="AF48" s="40">
        <v>1175</v>
      </c>
      <c r="AG48" s="38"/>
      <c r="AH48" s="39">
        <f t="shared" si="2"/>
        <v>34045</v>
      </c>
      <c r="AI48" s="3"/>
      <c r="AJ48" s="3"/>
    </row>
    <row r="49" spans="1:37">
      <c r="A49" s="68">
        <v>41</v>
      </c>
      <c r="B49" s="69" t="s">
        <v>50</v>
      </c>
      <c r="C49" s="64">
        <v>1298</v>
      </c>
      <c r="D49" s="40">
        <v>1352</v>
      </c>
      <c r="E49" s="40">
        <v>1366</v>
      </c>
      <c r="F49" s="37">
        <v>1339</v>
      </c>
      <c r="G49" s="40">
        <v>1325</v>
      </c>
      <c r="H49" s="40">
        <v>1216</v>
      </c>
      <c r="I49" s="40">
        <v>1148</v>
      </c>
      <c r="J49" s="40">
        <v>1257</v>
      </c>
      <c r="K49" s="40">
        <v>1229</v>
      </c>
      <c r="L49" s="40">
        <v>1216</v>
      </c>
      <c r="M49" s="37">
        <v>1120</v>
      </c>
      <c r="N49" s="40">
        <v>1120</v>
      </c>
      <c r="O49" s="40">
        <v>1175</v>
      </c>
      <c r="P49" s="40">
        <v>1189</v>
      </c>
      <c r="Q49" s="40">
        <v>1079</v>
      </c>
      <c r="R49" s="40">
        <v>1161</v>
      </c>
      <c r="S49" s="40">
        <v>1107</v>
      </c>
      <c r="T49" s="37">
        <v>1134</v>
      </c>
      <c r="U49" s="40">
        <v>1175</v>
      </c>
      <c r="V49" s="40">
        <v>1052</v>
      </c>
      <c r="W49" s="40">
        <v>1066</v>
      </c>
      <c r="X49" s="40">
        <v>1216</v>
      </c>
      <c r="Y49" s="40">
        <v>1257</v>
      </c>
      <c r="Z49" s="40">
        <v>1243</v>
      </c>
      <c r="AA49" s="37">
        <v>1148</v>
      </c>
      <c r="AB49" s="40">
        <v>1161</v>
      </c>
      <c r="AC49" s="40">
        <v>1107</v>
      </c>
      <c r="AD49" s="40">
        <v>1079</v>
      </c>
      <c r="AE49" s="40">
        <v>1120</v>
      </c>
      <c r="AF49" s="40">
        <v>1202</v>
      </c>
      <c r="AG49" s="38"/>
      <c r="AH49" s="39">
        <f t="shared" si="2"/>
        <v>35657</v>
      </c>
      <c r="AI49" s="3"/>
      <c r="AJ49" s="3"/>
    </row>
    <row r="50" spans="1:37">
      <c r="A50" s="68">
        <v>42</v>
      </c>
      <c r="B50" s="69" t="s">
        <v>51</v>
      </c>
      <c r="C50" s="64">
        <v>1366</v>
      </c>
      <c r="D50" s="40">
        <v>1284</v>
      </c>
      <c r="E50" s="40">
        <v>1475</v>
      </c>
      <c r="F50" s="37">
        <v>1352</v>
      </c>
      <c r="G50" s="40">
        <v>1366</v>
      </c>
      <c r="H50" s="40">
        <v>1284</v>
      </c>
      <c r="I50" s="40">
        <v>1189</v>
      </c>
      <c r="J50" s="40">
        <v>1243</v>
      </c>
      <c r="K50" s="40">
        <v>1216</v>
      </c>
      <c r="L50" s="40">
        <v>1216</v>
      </c>
      <c r="M50" s="37">
        <v>1202</v>
      </c>
      <c r="N50" s="40">
        <v>1107</v>
      </c>
      <c r="O50" s="40">
        <v>1161</v>
      </c>
      <c r="P50" s="40">
        <v>1229</v>
      </c>
      <c r="Q50" s="40">
        <v>1161</v>
      </c>
      <c r="R50" s="40">
        <v>1229</v>
      </c>
      <c r="S50" s="40">
        <v>1161</v>
      </c>
      <c r="T50" s="37">
        <v>1148</v>
      </c>
      <c r="U50" s="40">
        <v>1243</v>
      </c>
      <c r="V50" s="40">
        <v>1093</v>
      </c>
      <c r="W50" s="40">
        <v>1175</v>
      </c>
      <c r="X50" s="40">
        <v>1229</v>
      </c>
      <c r="Y50" s="40">
        <v>1175</v>
      </c>
      <c r="Z50" s="40">
        <v>1189</v>
      </c>
      <c r="AA50" s="37">
        <v>1202</v>
      </c>
      <c r="AB50" s="40">
        <v>1148</v>
      </c>
      <c r="AC50" s="40">
        <v>1189</v>
      </c>
      <c r="AD50" s="40">
        <v>1161</v>
      </c>
      <c r="AE50" s="40">
        <v>1134</v>
      </c>
      <c r="AF50" s="40">
        <v>1216</v>
      </c>
      <c r="AG50" s="38"/>
      <c r="AH50" s="39">
        <f t="shared" si="2"/>
        <v>36543</v>
      </c>
      <c r="AI50" s="3"/>
      <c r="AJ50" s="3"/>
    </row>
    <row r="51" spans="1:37">
      <c r="A51" s="68">
        <v>43</v>
      </c>
      <c r="B51" s="69" t="s">
        <v>52</v>
      </c>
      <c r="C51" s="64">
        <v>1407</v>
      </c>
      <c r="D51" s="40">
        <v>1393</v>
      </c>
      <c r="E51" s="40">
        <v>1434</v>
      </c>
      <c r="F51" s="37">
        <v>1339</v>
      </c>
      <c r="G51" s="40">
        <v>1352</v>
      </c>
      <c r="H51" s="40">
        <v>1107</v>
      </c>
      <c r="I51" s="40">
        <v>1229</v>
      </c>
      <c r="J51" s="40">
        <v>1216</v>
      </c>
      <c r="K51" s="40">
        <v>1243</v>
      </c>
      <c r="L51" s="40">
        <v>1229</v>
      </c>
      <c r="M51" s="37">
        <v>1161</v>
      </c>
      <c r="N51" s="40">
        <v>1189</v>
      </c>
      <c r="O51" s="40">
        <v>1161</v>
      </c>
      <c r="P51" s="40">
        <v>1175</v>
      </c>
      <c r="Q51" s="40">
        <v>1189</v>
      </c>
      <c r="R51" s="40">
        <v>1161</v>
      </c>
      <c r="S51" s="40">
        <v>1189</v>
      </c>
      <c r="T51" s="37">
        <v>1175</v>
      </c>
      <c r="U51" s="40">
        <v>1216</v>
      </c>
      <c r="V51" s="40">
        <v>1148</v>
      </c>
      <c r="W51" s="40">
        <v>1189</v>
      </c>
      <c r="X51" s="40">
        <v>1079</v>
      </c>
      <c r="Y51" s="40">
        <v>1216</v>
      </c>
      <c r="Z51" s="40">
        <v>1257</v>
      </c>
      <c r="AA51" s="37">
        <v>1229</v>
      </c>
      <c r="AB51" s="40">
        <v>1120</v>
      </c>
      <c r="AC51" s="40">
        <v>1189</v>
      </c>
      <c r="AD51" s="40">
        <v>1148</v>
      </c>
      <c r="AE51" s="40">
        <v>1148</v>
      </c>
      <c r="AF51" s="40">
        <v>1134</v>
      </c>
      <c r="AG51" s="38"/>
      <c r="AH51" s="39">
        <f t="shared" si="2"/>
        <v>36422</v>
      </c>
      <c r="AI51" s="3"/>
      <c r="AJ51" s="3"/>
    </row>
    <row r="52" spans="1:37">
      <c r="A52" s="68">
        <v>44</v>
      </c>
      <c r="B52" s="69" t="s">
        <v>53</v>
      </c>
      <c r="C52" s="64">
        <v>1393</v>
      </c>
      <c r="D52" s="40">
        <v>1366</v>
      </c>
      <c r="E52" s="40">
        <v>1421</v>
      </c>
      <c r="F52" s="37">
        <v>1270</v>
      </c>
      <c r="G52" s="40">
        <v>1448</v>
      </c>
      <c r="H52" s="40">
        <v>1216</v>
      </c>
      <c r="I52" s="40">
        <v>1202</v>
      </c>
      <c r="J52" s="40">
        <v>1257</v>
      </c>
      <c r="K52" s="40">
        <v>1243</v>
      </c>
      <c r="L52" s="40">
        <v>1216</v>
      </c>
      <c r="M52" s="37">
        <v>1161</v>
      </c>
      <c r="N52" s="40">
        <v>1216</v>
      </c>
      <c r="O52" s="40">
        <v>1161</v>
      </c>
      <c r="P52" s="40">
        <v>1175</v>
      </c>
      <c r="Q52" s="40">
        <v>1202</v>
      </c>
      <c r="R52" s="40">
        <v>1229</v>
      </c>
      <c r="S52" s="40">
        <v>1189</v>
      </c>
      <c r="T52" s="37">
        <v>1202</v>
      </c>
      <c r="U52" s="40">
        <v>1066</v>
      </c>
      <c r="V52" s="40">
        <v>1148</v>
      </c>
      <c r="W52" s="40">
        <v>1216</v>
      </c>
      <c r="X52" s="40">
        <v>1202</v>
      </c>
      <c r="Y52" s="40">
        <v>1202</v>
      </c>
      <c r="Z52" s="40">
        <v>1229</v>
      </c>
      <c r="AA52" s="37">
        <v>1202</v>
      </c>
      <c r="AB52" s="40">
        <v>1120</v>
      </c>
      <c r="AC52" s="40">
        <v>1175</v>
      </c>
      <c r="AD52" s="40">
        <v>1134</v>
      </c>
      <c r="AE52" s="40">
        <v>1120</v>
      </c>
      <c r="AF52" s="40">
        <v>1134</v>
      </c>
      <c r="AG52" s="38"/>
      <c r="AH52" s="39">
        <f t="shared" si="2"/>
        <v>36515</v>
      </c>
      <c r="AI52" s="3"/>
      <c r="AJ52" s="3"/>
    </row>
    <row r="53" spans="1:37">
      <c r="A53" s="34">
        <v>45</v>
      </c>
      <c r="B53" s="35" t="s">
        <v>54</v>
      </c>
      <c r="C53" s="36">
        <v>1407</v>
      </c>
      <c r="D53" s="37">
        <v>1366</v>
      </c>
      <c r="E53" s="37">
        <v>1462</v>
      </c>
      <c r="F53" s="37">
        <v>1311</v>
      </c>
      <c r="G53" s="37">
        <v>1393</v>
      </c>
      <c r="H53" s="37">
        <v>1243</v>
      </c>
      <c r="I53" s="37">
        <v>1216</v>
      </c>
      <c r="J53" s="37">
        <v>1202</v>
      </c>
      <c r="K53" s="37">
        <v>1202</v>
      </c>
      <c r="L53" s="37">
        <v>1257</v>
      </c>
      <c r="M53" s="37">
        <v>1189</v>
      </c>
      <c r="N53" s="37">
        <v>1216</v>
      </c>
      <c r="O53" s="37">
        <v>1189</v>
      </c>
      <c r="P53" s="37">
        <v>1229</v>
      </c>
      <c r="Q53" s="37">
        <v>1257</v>
      </c>
      <c r="R53" s="37">
        <v>1175</v>
      </c>
      <c r="S53" s="37">
        <v>1243</v>
      </c>
      <c r="T53" s="37">
        <v>1202</v>
      </c>
      <c r="U53" s="37">
        <v>1189</v>
      </c>
      <c r="V53" s="37">
        <v>1107</v>
      </c>
      <c r="W53" s="37">
        <v>1175</v>
      </c>
      <c r="X53" s="37">
        <v>1229</v>
      </c>
      <c r="Y53" s="37">
        <v>1216</v>
      </c>
      <c r="Z53" s="37">
        <v>1216</v>
      </c>
      <c r="AA53" s="37">
        <v>1229</v>
      </c>
      <c r="AB53" s="37">
        <v>1148</v>
      </c>
      <c r="AC53" s="37">
        <v>1148</v>
      </c>
      <c r="AD53" s="37">
        <v>1134</v>
      </c>
      <c r="AE53" s="37">
        <v>1161</v>
      </c>
      <c r="AF53" s="37">
        <v>1120</v>
      </c>
      <c r="AG53" s="38"/>
      <c r="AH53" s="39">
        <f t="shared" si="2"/>
        <v>36831</v>
      </c>
      <c r="AI53" s="3"/>
      <c r="AJ53" s="3"/>
    </row>
    <row r="54" spans="1:37">
      <c r="A54" s="34">
        <v>46</v>
      </c>
      <c r="B54" s="35" t="s">
        <v>55</v>
      </c>
      <c r="C54" s="36">
        <v>1339</v>
      </c>
      <c r="D54" s="37">
        <v>1407</v>
      </c>
      <c r="E54" s="37">
        <v>1489</v>
      </c>
      <c r="F54" s="37">
        <v>1407</v>
      </c>
      <c r="G54" s="37">
        <v>1366</v>
      </c>
      <c r="H54" s="37">
        <v>1243</v>
      </c>
      <c r="I54" s="37">
        <v>1202</v>
      </c>
      <c r="J54" s="37">
        <v>1107</v>
      </c>
      <c r="K54" s="37">
        <v>1175</v>
      </c>
      <c r="L54" s="37">
        <v>1243</v>
      </c>
      <c r="M54" s="37">
        <v>1066</v>
      </c>
      <c r="N54" s="37">
        <v>1189</v>
      </c>
      <c r="O54" s="37">
        <v>1189</v>
      </c>
      <c r="P54" s="37">
        <v>1175</v>
      </c>
      <c r="Q54" s="37">
        <v>1189</v>
      </c>
      <c r="R54" s="37">
        <v>1216</v>
      </c>
      <c r="S54" s="37">
        <v>1243</v>
      </c>
      <c r="T54" s="37">
        <v>1175</v>
      </c>
      <c r="U54" s="37">
        <v>1161</v>
      </c>
      <c r="V54" s="37">
        <v>1120</v>
      </c>
      <c r="W54" s="37">
        <v>1161</v>
      </c>
      <c r="X54" s="37">
        <v>1189</v>
      </c>
      <c r="Y54" s="37">
        <v>1229</v>
      </c>
      <c r="Z54" s="37">
        <v>1229</v>
      </c>
      <c r="AA54" s="37">
        <v>1229</v>
      </c>
      <c r="AB54" s="37">
        <v>1052</v>
      </c>
      <c r="AC54" s="37">
        <v>1107</v>
      </c>
      <c r="AD54" s="37">
        <v>1148</v>
      </c>
      <c r="AE54" s="37">
        <v>1243</v>
      </c>
      <c r="AF54" s="37">
        <v>1066</v>
      </c>
      <c r="AG54" s="38"/>
      <c r="AH54" s="39">
        <f t="shared" si="2"/>
        <v>36354</v>
      </c>
      <c r="AI54" s="3"/>
      <c r="AJ54" s="3"/>
    </row>
    <row r="55" spans="1:37">
      <c r="A55" s="34">
        <v>47</v>
      </c>
      <c r="B55" s="35" t="s">
        <v>56</v>
      </c>
      <c r="C55" s="36">
        <v>1257</v>
      </c>
      <c r="D55" s="37">
        <v>1352</v>
      </c>
      <c r="E55" s="37">
        <v>1421</v>
      </c>
      <c r="F55" s="37">
        <v>1311</v>
      </c>
      <c r="G55" s="37">
        <v>1325</v>
      </c>
      <c r="H55" s="37">
        <v>1148</v>
      </c>
      <c r="I55" s="37">
        <v>1229</v>
      </c>
      <c r="J55" s="37">
        <v>1161</v>
      </c>
      <c r="K55" s="37">
        <v>1134</v>
      </c>
      <c r="L55" s="37">
        <v>1161</v>
      </c>
      <c r="M55" s="37">
        <v>1161</v>
      </c>
      <c r="N55" s="37">
        <v>1148</v>
      </c>
      <c r="O55" s="37">
        <v>1120</v>
      </c>
      <c r="P55" s="37">
        <v>1148</v>
      </c>
      <c r="Q55" s="37">
        <v>1175</v>
      </c>
      <c r="R55" s="37">
        <v>1134</v>
      </c>
      <c r="S55" s="37">
        <v>1189</v>
      </c>
      <c r="T55" s="37">
        <v>1161</v>
      </c>
      <c r="U55" s="37">
        <v>1161</v>
      </c>
      <c r="V55" s="37">
        <v>1093</v>
      </c>
      <c r="W55" s="37">
        <v>1093</v>
      </c>
      <c r="X55" s="37">
        <v>1134</v>
      </c>
      <c r="Y55" s="37">
        <v>1011</v>
      </c>
      <c r="Z55" s="37">
        <v>1052</v>
      </c>
      <c r="AA55" s="37">
        <v>1120</v>
      </c>
      <c r="AB55" s="37">
        <v>997</v>
      </c>
      <c r="AC55" s="37">
        <v>1107</v>
      </c>
      <c r="AD55" s="37">
        <v>1107</v>
      </c>
      <c r="AE55" s="37">
        <v>1161</v>
      </c>
      <c r="AF55" s="37">
        <v>1038</v>
      </c>
      <c r="AG55" s="38"/>
      <c r="AH55" s="39">
        <f t="shared" si="2"/>
        <v>34809</v>
      </c>
      <c r="AI55" s="3"/>
      <c r="AJ55" s="3"/>
    </row>
    <row r="56" spans="1:37" ht="14.25" thickBot="1">
      <c r="A56" s="42">
        <v>48</v>
      </c>
      <c r="B56" s="43" t="s">
        <v>75</v>
      </c>
      <c r="C56" s="44">
        <v>1325</v>
      </c>
      <c r="D56" s="45">
        <v>1352</v>
      </c>
      <c r="E56" s="45">
        <v>1434</v>
      </c>
      <c r="F56" s="45">
        <v>1284</v>
      </c>
      <c r="G56" s="45">
        <v>1352</v>
      </c>
      <c r="H56" s="45">
        <v>1229</v>
      </c>
      <c r="I56" s="45">
        <v>1148</v>
      </c>
      <c r="J56" s="45">
        <v>1202</v>
      </c>
      <c r="K56" s="45">
        <v>1175</v>
      </c>
      <c r="L56" s="45">
        <v>1175</v>
      </c>
      <c r="M56" s="45">
        <v>1216</v>
      </c>
      <c r="N56" s="45">
        <v>1175</v>
      </c>
      <c r="O56" s="45">
        <v>1161</v>
      </c>
      <c r="P56" s="45">
        <v>1148</v>
      </c>
      <c r="Q56" s="45">
        <v>1216</v>
      </c>
      <c r="R56" s="45">
        <v>1216</v>
      </c>
      <c r="S56" s="45">
        <v>1216</v>
      </c>
      <c r="T56" s="45">
        <v>1216</v>
      </c>
      <c r="U56" s="45">
        <v>1243</v>
      </c>
      <c r="V56" s="45">
        <v>1120</v>
      </c>
      <c r="W56" s="45">
        <v>1161</v>
      </c>
      <c r="X56" s="45">
        <v>1175</v>
      </c>
      <c r="Y56" s="45">
        <v>1202</v>
      </c>
      <c r="Z56" s="45">
        <v>1148</v>
      </c>
      <c r="AA56" s="45">
        <v>1052</v>
      </c>
      <c r="AB56" s="45">
        <v>1120</v>
      </c>
      <c r="AC56" s="45">
        <v>1175</v>
      </c>
      <c r="AD56" s="45">
        <v>1066</v>
      </c>
      <c r="AE56" s="45">
        <v>1202</v>
      </c>
      <c r="AF56" s="45">
        <v>1093</v>
      </c>
      <c r="AG56" s="46"/>
      <c r="AH56" s="47">
        <f t="shared" si="2"/>
        <v>35997</v>
      </c>
      <c r="AI56" s="3"/>
      <c r="AJ56" s="3"/>
    </row>
    <row r="57" spans="1:37">
      <c r="A57" s="97" t="s">
        <v>58</v>
      </c>
      <c r="B57" s="98"/>
      <c r="C57" s="48">
        <f>SUM(C9:C56)</f>
        <v>63494</v>
      </c>
      <c r="D57" s="49">
        <f t="shared" ref="D57:AG57" si="3">SUM(D9:D56)</f>
        <v>61795</v>
      </c>
      <c r="E57" s="49">
        <f t="shared" si="3"/>
        <v>63681</v>
      </c>
      <c r="F57" s="49">
        <f t="shared" si="3"/>
        <v>63766</v>
      </c>
      <c r="G57" s="49">
        <f t="shared" si="3"/>
        <v>62836</v>
      </c>
      <c r="H57" s="49">
        <f t="shared" si="3"/>
        <v>59290</v>
      </c>
      <c r="I57" s="49">
        <f t="shared" si="3"/>
        <v>54812</v>
      </c>
      <c r="J57" s="49">
        <f t="shared" si="3"/>
        <v>56656</v>
      </c>
      <c r="K57" s="50">
        <f t="shared" si="3"/>
        <v>55028</v>
      </c>
      <c r="L57" s="49">
        <f t="shared" si="3"/>
        <v>55537</v>
      </c>
      <c r="M57" s="49">
        <f t="shared" si="3"/>
        <v>55331</v>
      </c>
      <c r="N57" s="49">
        <f t="shared" si="3"/>
        <v>53817</v>
      </c>
      <c r="O57" s="49">
        <f t="shared" si="3"/>
        <v>54005</v>
      </c>
      <c r="P57" s="49">
        <f t="shared" si="3"/>
        <v>54554</v>
      </c>
      <c r="Q57" s="49">
        <f t="shared" si="3"/>
        <v>54104</v>
      </c>
      <c r="R57" s="49">
        <f t="shared" si="3"/>
        <v>53813</v>
      </c>
      <c r="S57" s="49">
        <f t="shared" si="3"/>
        <v>54362</v>
      </c>
      <c r="T57" s="49">
        <f t="shared" si="3"/>
        <v>55494</v>
      </c>
      <c r="U57" s="49">
        <f t="shared" si="3"/>
        <v>54514</v>
      </c>
      <c r="V57" s="49">
        <f t="shared" si="3"/>
        <v>52642</v>
      </c>
      <c r="W57" s="49">
        <f t="shared" si="3"/>
        <v>54037</v>
      </c>
      <c r="X57" s="49">
        <f t="shared" si="3"/>
        <v>53662</v>
      </c>
      <c r="Y57" s="49">
        <f t="shared" si="3"/>
        <v>54239</v>
      </c>
      <c r="Z57" s="49">
        <f t="shared" si="3"/>
        <v>55100</v>
      </c>
      <c r="AA57" s="49">
        <f t="shared" si="3"/>
        <v>55723</v>
      </c>
      <c r="AB57" s="49">
        <f t="shared" si="3"/>
        <v>52831</v>
      </c>
      <c r="AC57" s="49">
        <f t="shared" si="3"/>
        <v>51524</v>
      </c>
      <c r="AD57" s="49">
        <f t="shared" si="3"/>
        <v>51730</v>
      </c>
      <c r="AE57" s="49">
        <f t="shared" si="3"/>
        <v>52751</v>
      </c>
      <c r="AF57" s="49">
        <f t="shared" si="3"/>
        <v>53364</v>
      </c>
      <c r="AG57" s="49">
        <f t="shared" si="3"/>
        <v>0</v>
      </c>
      <c r="AH57" s="51">
        <f>SUM(AH9:AH56)</f>
        <v>1674492</v>
      </c>
      <c r="AI57" s="52">
        <f>SUM(C57:AG57)</f>
        <v>1674492</v>
      </c>
      <c r="AJ57" s="3"/>
    </row>
    <row r="58" spans="1:37" ht="14.25" thickBot="1">
      <c r="A58" s="99" t="s">
        <v>59</v>
      </c>
      <c r="B58" s="100"/>
      <c r="C58" s="53">
        <f>+SUM(C25:C52)*C$7</f>
        <v>36241</v>
      </c>
      <c r="D58" s="53">
        <f>+SUM(D25:D52)*D$7</f>
        <v>36157</v>
      </c>
      <c r="E58" s="53">
        <f t="shared" ref="E58:AD58" si="4">+SUM(E25:E52)*E$7</f>
        <v>37018</v>
      </c>
      <c r="F58" s="53">
        <f t="shared" si="4"/>
        <v>0</v>
      </c>
      <c r="G58" s="53">
        <f t="shared" si="4"/>
        <v>36459</v>
      </c>
      <c r="H58" s="53">
        <f t="shared" si="4"/>
        <v>33472</v>
      </c>
      <c r="I58" s="53">
        <f t="shared" si="4"/>
        <v>31437</v>
      </c>
      <c r="J58" s="53">
        <f t="shared" si="4"/>
        <v>33348</v>
      </c>
      <c r="K58" s="53">
        <f t="shared" si="4"/>
        <v>31449</v>
      </c>
      <c r="L58" s="53">
        <f t="shared" si="4"/>
        <v>32011</v>
      </c>
      <c r="M58" s="53">
        <f t="shared" si="4"/>
        <v>0</v>
      </c>
      <c r="N58" s="53">
        <f t="shared" si="4"/>
        <v>30933</v>
      </c>
      <c r="O58" s="53">
        <f t="shared" si="4"/>
        <v>30889</v>
      </c>
      <c r="P58" s="53">
        <f t="shared" si="4"/>
        <v>31506</v>
      </c>
      <c r="Q58" s="53">
        <f t="shared" si="4"/>
        <v>31135</v>
      </c>
      <c r="R58" s="53">
        <f t="shared" si="4"/>
        <v>30794</v>
      </c>
      <c r="S58" s="53">
        <f t="shared" si="4"/>
        <v>30918</v>
      </c>
      <c r="T58" s="53">
        <f t="shared" si="4"/>
        <v>0</v>
      </c>
      <c r="U58" s="53">
        <f t="shared" si="4"/>
        <v>31207</v>
      </c>
      <c r="V58" s="53">
        <f t="shared" si="4"/>
        <v>29962</v>
      </c>
      <c r="W58" s="53">
        <f t="shared" si="4"/>
        <v>31098</v>
      </c>
      <c r="X58" s="53">
        <f t="shared" si="4"/>
        <v>30860</v>
      </c>
      <c r="Y58" s="53">
        <f t="shared" si="4"/>
        <v>31068</v>
      </c>
      <c r="Z58" s="53">
        <f t="shared" si="4"/>
        <v>31928</v>
      </c>
      <c r="AA58" s="53">
        <f t="shared" si="4"/>
        <v>0</v>
      </c>
      <c r="AB58" s="53">
        <f t="shared" si="4"/>
        <v>30453</v>
      </c>
      <c r="AC58" s="53">
        <f t="shared" si="4"/>
        <v>29703</v>
      </c>
      <c r="AD58" s="53">
        <f t="shared" si="4"/>
        <v>29894</v>
      </c>
      <c r="AE58" s="53">
        <f>+SUM(AE25:AE52)*AE$7</f>
        <v>30331</v>
      </c>
      <c r="AF58" s="53">
        <f>+SUM(AF25:AF52)*AF$7</f>
        <v>31546</v>
      </c>
      <c r="AG58" s="53">
        <f>+SUM(AG25:AG52)*AG$7</f>
        <v>0</v>
      </c>
      <c r="AH58" s="66">
        <f>SUM(C58:AG58)</f>
        <v>831817</v>
      </c>
      <c r="AI58" s="52">
        <f>AH58</f>
        <v>831817</v>
      </c>
      <c r="AJ58" s="54"/>
      <c r="AK58" s="54"/>
    </row>
    <row r="59" spans="1:37">
      <c r="A59" s="99" t="s">
        <v>60</v>
      </c>
      <c r="B59" s="100"/>
      <c r="C59" s="53">
        <f>IF(C58=0,SUM(C25:C52),0)</f>
        <v>0</v>
      </c>
      <c r="D59" s="53">
        <f>IF(D58=0,SUM(D25:D52),0)</f>
        <v>0</v>
      </c>
      <c r="E59" s="53">
        <f t="shared" ref="E59:AD59" si="5">IF(E58=0,SUM(E25:E52),0)</f>
        <v>0</v>
      </c>
      <c r="F59" s="53">
        <f t="shared" si="5"/>
        <v>36760</v>
      </c>
      <c r="G59" s="53">
        <f t="shared" si="5"/>
        <v>0</v>
      </c>
      <c r="H59" s="53">
        <f t="shared" si="5"/>
        <v>0</v>
      </c>
      <c r="I59" s="53">
        <f t="shared" si="5"/>
        <v>0</v>
      </c>
      <c r="J59" s="53">
        <f t="shared" si="5"/>
        <v>0</v>
      </c>
      <c r="K59" s="53">
        <f t="shared" si="5"/>
        <v>0</v>
      </c>
      <c r="L59" s="53">
        <f t="shared" si="5"/>
        <v>0</v>
      </c>
      <c r="M59" s="53">
        <f t="shared" si="5"/>
        <v>31847</v>
      </c>
      <c r="N59" s="53">
        <f t="shared" si="5"/>
        <v>0</v>
      </c>
      <c r="O59" s="53">
        <f t="shared" si="5"/>
        <v>0</v>
      </c>
      <c r="P59" s="53">
        <f t="shared" si="5"/>
        <v>0</v>
      </c>
      <c r="Q59" s="53">
        <f t="shared" si="5"/>
        <v>0</v>
      </c>
      <c r="R59" s="53">
        <f t="shared" si="5"/>
        <v>0</v>
      </c>
      <c r="S59" s="53">
        <f t="shared" si="5"/>
        <v>0</v>
      </c>
      <c r="T59" s="53">
        <f t="shared" si="5"/>
        <v>31737</v>
      </c>
      <c r="U59" s="53">
        <f t="shared" si="5"/>
        <v>0</v>
      </c>
      <c r="V59" s="53">
        <f t="shared" si="5"/>
        <v>0</v>
      </c>
      <c r="W59" s="53">
        <f t="shared" si="5"/>
        <v>0</v>
      </c>
      <c r="X59" s="53">
        <f t="shared" si="5"/>
        <v>0</v>
      </c>
      <c r="Y59" s="53">
        <f t="shared" si="5"/>
        <v>0</v>
      </c>
      <c r="Z59" s="53">
        <f t="shared" si="5"/>
        <v>0</v>
      </c>
      <c r="AA59" s="53">
        <f t="shared" si="5"/>
        <v>32228</v>
      </c>
      <c r="AB59" s="53">
        <f t="shared" si="5"/>
        <v>0</v>
      </c>
      <c r="AC59" s="53">
        <f t="shared" si="5"/>
        <v>0</v>
      </c>
      <c r="AD59" s="53">
        <f t="shared" si="5"/>
        <v>0</v>
      </c>
      <c r="AE59" s="53">
        <f>IF(AE58=0,SUM(AE25:AE52),0)</f>
        <v>0</v>
      </c>
      <c r="AF59" s="53">
        <f>IF(AF58=0,SUM(AF25:AF52),0)</f>
        <v>0</v>
      </c>
      <c r="AG59" s="53">
        <f>IF(AG58=0,SUM(AG25:AG52),0)</f>
        <v>0</v>
      </c>
      <c r="AH59" s="66">
        <f>SUM(C59:AG59)</f>
        <v>132572</v>
      </c>
      <c r="AI59" s="55">
        <f>AH59+AH60</f>
        <v>842675</v>
      </c>
      <c r="AK59" s="2"/>
    </row>
    <row r="60" spans="1:37" ht="14.25" thickBot="1">
      <c r="A60" s="101" t="s">
        <v>61</v>
      </c>
      <c r="B60" s="102"/>
      <c r="C60" s="56">
        <f>+C57-C58-C59</f>
        <v>27253</v>
      </c>
      <c r="D60" s="56">
        <f>+D57-D58-D59</f>
        <v>25638</v>
      </c>
      <c r="E60" s="56">
        <f t="shared" ref="E60:AD60" si="6">+E57-E58-E59</f>
        <v>26663</v>
      </c>
      <c r="F60" s="56">
        <f t="shared" si="6"/>
        <v>27006</v>
      </c>
      <c r="G60" s="56">
        <f t="shared" si="6"/>
        <v>26377</v>
      </c>
      <c r="H60" s="56">
        <f>+H57-H58-H59</f>
        <v>25818</v>
      </c>
      <c r="I60" s="56">
        <f t="shared" si="6"/>
        <v>23375</v>
      </c>
      <c r="J60" s="56">
        <f t="shared" si="6"/>
        <v>23308</v>
      </c>
      <c r="K60" s="56">
        <f t="shared" si="6"/>
        <v>23579</v>
      </c>
      <c r="L60" s="56">
        <f t="shared" si="6"/>
        <v>23526</v>
      </c>
      <c r="M60" s="56">
        <f t="shared" si="6"/>
        <v>23484</v>
      </c>
      <c r="N60" s="56">
        <f t="shared" si="6"/>
        <v>22884</v>
      </c>
      <c r="O60" s="56">
        <f t="shared" si="6"/>
        <v>23116</v>
      </c>
      <c r="P60" s="56">
        <f t="shared" si="6"/>
        <v>23048</v>
      </c>
      <c r="Q60" s="56">
        <f t="shared" si="6"/>
        <v>22969</v>
      </c>
      <c r="R60" s="56">
        <f t="shared" si="6"/>
        <v>23019</v>
      </c>
      <c r="S60" s="56">
        <f t="shared" si="6"/>
        <v>23444</v>
      </c>
      <c r="T60" s="56">
        <f t="shared" si="6"/>
        <v>23757</v>
      </c>
      <c r="U60" s="56">
        <f t="shared" si="6"/>
        <v>23307</v>
      </c>
      <c r="V60" s="56">
        <f t="shared" si="6"/>
        <v>22680</v>
      </c>
      <c r="W60" s="56">
        <f t="shared" si="6"/>
        <v>22939</v>
      </c>
      <c r="X60" s="56">
        <f t="shared" si="6"/>
        <v>22802</v>
      </c>
      <c r="Y60" s="56">
        <f t="shared" si="6"/>
        <v>23171</v>
      </c>
      <c r="Z60" s="56">
        <f t="shared" si="6"/>
        <v>23172</v>
      </c>
      <c r="AA60" s="56">
        <f t="shared" si="6"/>
        <v>23495</v>
      </c>
      <c r="AB60" s="56">
        <f t="shared" si="6"/>
        <v>22378</v>
      </c>
      <c r="AC60" s="56">
        <f t="shared" si="6"/>
        <v>21821</v>
      </c>
      <c r="AD60" s="56">
        <f t="shared" si="6"/>
        <v>21836</v>
      </c>
      <c r="AE60" s="56">
        <f>+AE57-AE58-AE59</f>
        <v>22420</v>
      </c>
      <c r="AF60" s="56">
        <f>+AF57-AF58-AF59</f>
        <v>21818</v>
      </c>
      <c r="AG60" s="56">
        <f>+AG57-AG58-AG59</f>
        <v>0</v>
      </c>
      <c r="AH60" s="67">
        <f>SUM(C60:AG60)</f>
        <v>710103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1503</v>
      </c>
      <c r="AH62" s="1" t="s">
        <v>63</v>
      </c>
    </row>
    <row r="63" spans="1:37" ht="18.75" hidden="1">
      <c r="AF63" s="60" t="s">
        <v>64</v>
      </c>
      <c r="AG63" s="54">
        <f>MIN(C9:AG56)</f>
        <v>888</v>
      </c>
      <c r="AH63" s="1" t="s">
        <v>63</v>
      </c>
    </row>
    <row r="64" spans="1:37" hidden="1"/>
    <row r="65" spans="1:40" ht="14.25" hidden="1" thickBot="1"/>
    <row r="66" spans="1:40" hidden="1">
      <c r="B66" s="61">
        <v>43221</v>
      </c>
    </row>
    <row r="67" spans="1:40" hidden="1">
      <c r="B67" s="62">
        <v>43222</v>
      </c>
    </row>
    <row r="68" spans="1:40" hidden="1">
      <c r="B68" s="62">
        <v>43223</v>
      </c>
    </row>
    <row r="69" spans="1:40" hidden="1">
      <c r="B69" s="62">
        <v>43224</v>
      </c>
    </row>
    <row r="70" spans="1:40" s="2" customFormat="1" hidden="1">
      <c r="A70" s="3"/>
      <c r="B70" s="62">
        <v>43225</v>
      </c>
      <c r="AK70" s="3"/>
      <c r="AL70" s="3"/>
      <c r="AM70" s="3"/>
      <c r="AN70" s="3"/>
    </row>
    <row r="71" spans="1:40" s="2" customFormat="1" hidden="1">
      <c r="A71" s="3"/>
      <c r="B71" s="62">
        <v>43297</v>
      </c>
      <c r="AK71" s="3"/>
      <c r="AL71" s="3"/>
      <c r="AM71" s="3"/>
      <c r="AN71" s="3"/>
    </row>
    <row r="72" spans="1:40" s="2" customFormat="1" ht="14.25" hidden="1" thickBot="1">
      <c r="A72" s="3"/>
      <c r="B72" s="63">
        <v>43323</v>
      </c>
      <c r="AK72" s="3"/>
      <c r="AL72" s="3"/>
      <c r="AM72" s="3"/>
      <c r="AN72" s="3"/>
    </row>
    <row r="73" spans="1:40" hidden="1"/>
    <row r="74" spans="1:40" hidden="1"/>
  </sheetData>
  <mergeCells count="14">
    <mergeCell ref="F2:I2"/>
    <mergeCell ref="K2:N2"/>
    <mergeCell ref="O2:AG2"/>
    <mergeCell ref="G4:H4"/>
    <mergeCell ref="L4:M4"/>
    <mergeCell ref="P4:Q4"/>
    <mergeCell ref="U4:V4"/>
    <mergeCell ref="Z4:AA4"/>
    <mergeCell ref="AE4:AF4"/>
    <mergeCell ref="A7:B7"/>
    <mergeCell ref="A57:B57"/>
    <mergeCell ref="A58:B58"/>
    <mergeCell ref="A59:B59"/>
    <mergeCell ref="A60:B60"/>
  </mergeCells>
  <phoneticPr fontId="2"/>
  <conditionalFormatting sqref="C7:AG7">
    <cfRule type="cellIs" dxfId="24" priority="3" stopIfTrue="1" operator="equal">
      <formula>0</formula>
    </cfRule>
  </conditionalFormatting>
  <conditionalFormatting sqref="C9:AG60">
    <cfRule type="expression" dxfId="23" priority="5" stopIfTrue="1">
      <formula>+WEEKDAY(#REF!,2)&gt;=6</formula>
    </cfRule>
  </conditionalFormatting>
  <conditionalFormatting sqref="C61:AH61 AJ61">
    <cfRule type="expression" dxfId="22" priority="4" stopIfTrue="1">
      <formula>+WEEKDAY(#REF!,2)&gt;=6</formula>
    </cfRule>
  </conditionalFormatting>
  <conditionalFormatting sqref="AI60">
    <cfRule type="expression" dxfId="21" priority="2" stopIfTrue="1">
      <formula>+WEEKDAY(#REF!,2)&gt;=6</formula>
    </cfRule>
  </conditionalFormatting>
  <conditionalFormatting sqref="AI61">
    <cfRule type="expression" dxfId="20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N4" sqref="N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1" t="s">
        <v>84</v>
      </c>
      <c r="G2" s="82"/>
      <c r="H2" s="82"/>
      <c r="I2" s="83"/>
      <c r="K2" s="84" t="s">
        <v>85</v>
      </c>
      <c r="L2" s="85"/>
      <c r="M2" s="85"/>
      <c r="N2" s="86"/>
      <c r="O2" s="103" t="s">
        <v>0</v>
      </c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6"/>
      <c r="AH2" s="3"/>
    </row>
    <row r="3" spans="1:36" ht="19.5" thickBot="1">
      <c r="A3" s="1"/>
      <c r="B3" s="1"/>
      <c r="F3" s="75"/>
      <c r="G3" s="76"/>
      <c r="H3" s="76"/>
      <c r="I3" s="77"/>
      <c r="K3" s="75"/>
      <c r="L3" s="76"/>
      <c r="M3" s="76"/>
      <c r="N3" s="77"/>
      <c r="O3" s="7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87">
        <f>L4+P4</f>
        <v>3369528</v>
      </c>
      <c r="H4" s="88"/>
      <c r="I4" s="8" t="s">
        <v>2</v>
      </c>
      <c r="K4" s="7" t="s">
        <v>1</v>
      </c>
      <c r="L4" s="94">
        <v>1702783</v>
      </c>
      <c r="M4" s="95"/>
      <c r="N4" s="8" t="s">
        <v>2</v>
      </c>
      <c r="O4" s="9" t="s">
        <v>1</v>
      </c>
      <c r="P4" s="89">
        <f>SUM(C57:AG57)</f>
        <v>1666745</v>
      </c>
      <c r="Q4" s="90"/>
      <c r="R4" s="9" t="s">
        <v>76</v>
      </c>
      <c r="S4" s="9"/>
      <c r="T4" s="10" t="s">
        <v>5</v>
      </c>
      <c r="U4" s="91">
        <f>IF(AND(MONTH(A7)&gt;=7,MONTH(A7)&lt;=9),SUM(C58:AG58),0)</f>
        <v>818658</v>
      </c>
      <c r="V4" s="92"/>
      <c r="W4" s="11" t="s">
        <v>76</v>
      </c>
      <c r="X4" s="12"/>
      <c r="Y4" s="10" t="s">
        <v>6</v>
      </c>
      <c r="Z4" s="91">
        <f>SUM(C58:AG58)-U4</f>
        <v>0</v>
      </c>
      <c r="AA4" s="92"/>
      <c r="AB4" s="11" t="s">
        <v>77</v>
      </c>
      <c r="AC4" s="9"/>
      <c r="AD4" s="10" t="s">
        <v>83</v>
      </c>
      <c r="AE4" s="91">
        <f>SUM(AH59:AH60)</f>
        <v>848087</v>
      </c>
      <c r="AF4" s="93"/>
      <c r="AG4" s="13" t="s">
        <v>76</v>
      </c>
      <c r="AH4" s="14"/>
    </row>
    <row r="5" spans="1:36" ht="19.5" thickTop="1">
      <c r="A5" s="1"/>
      <c r="B5" s="1"/>
      <c r="F5" s="78"/>
      <c r="G5" s="79"/>
      <c r="H5" s="79"/>
      <c r="I5" s="80"/>
      <c r="K5" s="78"/>
      <c r="L5" s="79"/>
      <c r="M5" s="79"/>
      <c r="N5" s="80"/>
      <c r="O5" s="72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96">
        <v>45108</v>
      </c>
      <c r="B7" s="96"/>
      <c r="C7" s="22">
        <f>IF(OR(WEEKDAY(C$8,1)=1,C$8=$B$66,C$8=$B$67,C$8=$B$68,C$8=$B$69,C$8=$B$70,C$8=$B$71,C$8=$B$72),0,1)</f>
        <v>1</v>
      </c>
      <c r="D7" s="22">
        <f>IF(OR(WEEKDAY(D$8,1)=1,D$8=$B$66,D$8=$B$67,D$8=$B$68,D$8=$B$69,D$8=$B$70,D$8=$B$71,D$8=$B$72),0,1)</f>
        <v>0</v>
      </c>
      <c r="E7" s="22">
        <f t="shared" ref="E7:AG7" si="0">IF(OR(WEEKDAY(E$8,1)=1,E$8=$B$66,E$8=$B$67,E$8=$B$68,E$8=$B$69,E$8=$B$70,E$8=$B$71,E$8=$B$72),0,1)</f>
        <v>1</v>
      </c>
      <c r="F7" s="22">
        <f t="shared" si="0"/>
        <v>1</v>
      </c>
      <c r="G7" s="22">
        <f t="shared" si="0"/>
        <v>1</v>
      </c>
      <c r="H7" s="22">
        <f t="shared" si="0"/>
        <v>1</v>
      </c>
      <c r="I7" s="22">
        <f t="shared" si="0"/>
        <v>1</v>
      </c>
      <c r="J7" s="22">
        <f t="shared" si="0"/>
        <v>1</v>
      </c>
      <c r="K7" s="22">
        <f t="shared" si="0"/>
        <v>0</v>
      </c>
      <c r="L7" s="22">
        <f t="shared" si="0"/>
        <v>1</v>
      </c>
      <c r="M7" s="22">
        <f t="shared" si="0"/>
        <v>1</v>
      </c>
      <c r="N7" s="22">
        <f t="shared" si="0"/>
        <v>1</v>
      </c>
      <c r="O7" s="22">
        <f t="shared" si="0"/>
        <v>1</v>
      </c>
      <c r="P7" s="22">
        <f t="shared" si="0"/>
        <v>1</v>
      </c>
      <c r="Q7" s="22">
        <f t="shared" si="0"/>
        <v>1</v>
      </c>
      <c r="R7" s="22">
        <f t="shared" si="0"/>
        <v>0</v>
      </c>
      <c r="S7" s="22">
        <v>0</v>
      </c>
      <c r="T7" s="22">
        <f t="shared" si="0"/>
        <v>1</v>
      </c>
      <c r="U7" s="22">
        <f t="shared" si="0"/>
        <v>1</v>
      </c>
      <c r="V7" s="22">
        <f t="shared" si="0"/>
        <v>1</v>
      </c>
      <c r="W7" s="22">
        <f>IF(OR(WEEKDAY(W$8,1)=1,W$8=$B$66,W$8=$B$67,W$8=$B$68,W$8=$B$69,W$8=$B$70,W$8=$B$71,W$8=$B$72),0,1)</f>
        <v>1</v>
      </c>
      <c r="X7" s="22">
        <f t="shared" ref="X7:Y7" si="1">IF(OR(WEEKDAY(X$8,1)=1,X$8=$B$66,X$8=$B$67,X$8=$B$68,X$8=$B$69,X$8=$B$70,X$8=$B$71,X$8=$B$72),0,1)</f>
        <v>1</v>
      </c>
      <c r="Y7" s="22">
        <f t="shared" si="1"/>
        <v>0</v>
      </c>
      <c r="Z7" s="22">
        <f t="shared" si="0"/>
        <v>1</v>
      </c>
      <c r="AA7" s="22">
        <f t="shared" si="0"/>
        <v>1</v>
      </c>
      <c r="AB7" s="22">
        <f t="shared" si="0"/>
        <v>1</v>
      </c>
      <c r="AC7" s="22">
        <f t="shared" si="0"/>
        <v>1</v>
      </c>
      <c r="AD7" s="22">
        <f t="shared" si="0"/>
        <v>1</v>
      </c>
      <c r="AE7" s="22">
        <f t="shared" si="0"/>
        <v>1</v>
      </c>
      <c r="AF7" s="22">
        <f t="shared" si="0"/>
        <v>0</v>
      </c>
      <c r="AG7" s="22">
        <f t="shared" si="0"/>
        <v>1</v>
      </c>
      <c r="AH7" s="22" t="s">
        <v>78</v>
      </c>
      <c r="AI7" s="3"/>
      <c r="AJ7" s="3"/>
    </row>
    <row r="8" spans="1:36" ht="19.5" thickBot="1">
      <c r="A8" s="23"/>
      <c r="B8" s="24" t="s">
        <v>8</v>
      </c>
      <c r="C8" s="25">
        <f>A7</f>
        <v>45108</v>
      </c>
      <c r="D8" s="25">
        <f>+C8+1</f>
        <v>45109</v>
      </c>
      <c r="E8" s="25">
        <f t="shared" ref="E8:AG8" si="2">+D8+1</f>
        <v>45110</v>
      </c>
      <c r="F8" s="25">
        <f t="shared" si="2"/>
        <v>45111</v>
      </c>
      <c r="G8" s="25">
        <f t="shared" si="2"/>
        <v>45112</v>
      </c>
      <c r="H8" s="25">
        <f t="shared" si="2"/>
        <v>45113</v>
      </c>
      <c r="I8" s="25">
        <f t="shared" si="2"/>
        <v>45114</v>
      </c>
      <c r="J8" s="25">
        <f t="shared" si="2"/>
        <v>45115</v>
      </c>
      <c r="K8" s="25">
        <f t="shared" si="2"/>
        <v>45116</v>
      </c>
      <c r="L8" s="25">
        <f t="shared" si="2"/>
        <v>45117</v>
      </c>
      <c r="M8" s="25">
        <f t="shared" si="2"/>
        <v>45118</v>
      </c>
      <c r="N8" s="25">
        <f t="shared" si="2"/>
        <v>45119</v>
      </c>
      <c r="O8" s="25">
        <f t="shared" si="2"/>
        <v>45120</v>
      </c>
      <c r="P8" s="25">
        <f t="shared" si="2"/>
        <v>45121</v>
      </c>
      <c r="Q8" s="25">
        <f t="shared" si="2"/>
        <v>45122</v>
      </c>
      <c r="R8" s="25">
        <f t="shared" si="2"/>
        <v>45123</v>
      </c>
      <c r="S8" s="25">
        <f t="shared" si="2"/>
        <v>45124</v>
      </c>
      <c r="T8" s="25">
        <f t="shared" si="2"/>
        <v>45125</v>
      </c>
      <c r="U8" s="25">
        <f t="shared" si="2"/>
        <v>45126</v>
      </c>
      <c r="V8" s="25">
        <f t="shared" si="2"/>
        <v>45127</v>
      </c>
      <c r="W8" s="25">
        <f t="shared" si="2"/>
        <v>45128</v>
      </c>
      <c r="X8" s="25">
        <f t="shared" si="2"/>
        <v>45129</v>
      </c>
      <c r="Y8" s="25">
        <f t="shared" si="2"/>
        <v>45130</v>
      </c>
      <c r="Z8" s="25">
        <f t="shared" si="2"/>
        <v>45131</v>
      </c>
      <c r="AA8" s="25">
        <f t="shared" si="2"/>
        <v>45132</v>
      </c>
      <c r="AB8" s="25">
        <f t="shared" si="2"/>
        <v>45133</v>
      </c>
      <c r="AC8" s="25">
        <f t="shared" si="2"/>
        <v>45134</v>
      </c>
      <c r="AD8" s="25">
        <f t="shared" si="2"/>
        <v>45135</v>
      </c>
      <c r="AE8" s="25">
        <f t="shared" si="2"/>
        <v>45136</v>
      </c>
      <c r="AF8" s="25">
        <f t="shared" si="2"/>
        <v>45137</v>
      </c>
      <c r="AG8" s="25">
        <f t="shared" si="2"/>
        <v>45138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1009</v>
      </c>
      <c r="D9" s="31">
        <v>1104</v>
      </c>
      <c r="E9" s="31">
        <v>973</v>
      </c>
      <c r="F9" s="31">
        <v>1104</v>
      </c>
      <c r="G9" s="31">
        <v>1068</v>
      </c>
      <c r="H9" s="31">
        <v>1080</v>
      </c>
      <c r="I9" s="31">
        <v>1045</v>
      </c>
      <c r="J9" s="31">
        <v>997</v>
      </c>
      <c r="K9" s="31">
        <v>1045</v>
      </c>
      <c r="L9" s="31">
        <v>1140</v>
      </c>
      <c r="M9" s="31">
        <v>997</v>
      </c>
      <c r="N9" s="31">
        <v>1092</v>
      </c>
      <c r="O9" s="31">
        <v>1068</v>
      </c>
      <c r="P9" s="31">
        <v>1009</v>
      </c>
      <c r="Q9" s="31">
        <v>1068</v>
      </c>
      <c r="R9" s="31">
        <v>1163</v>
      </c>
      <c r="S9" s="31">
        <v>1187</v>
      </c>
      <c r="T9" s="31">
        <v>1068</v>
      </c>
      <c r="U9" s="31">
        <v>1104</v>
      </c>
      <c r="V9" s="31">
        <v>1116</v>
      </c>
      <c r="W9" s="31">
        <v>1092</v>
      </c>
      <c r="X9" s="31">
        <v>1045</v>
      </c>
      <c r="Y9" s="31">
        <v>1057</v>
      </c>
      <c r="Z9" s="31">
        <v>1092</v>
      </c>
      <c r="AA9" s="31">
        <v>1068</v>
      </c>
      <c r="AB9" s="31">
        <v>1092</v>
      </c>
      <c r="AC9" s="31">
        <v>1104</v>
      </c>
      <c r="AD9" s="31">
        <v>950</v>
      </c>
      <c r="AE9" s="31">
        <v>1068</v>
      </c>
      <c r="AF9" s="31">
        <v>1140</v>
      </c>
      <c r="AG9" s="31">
        <v>1104</v>
      </c>
      <c r="AH9" s="33">
        <f>SUM(C9:AG9)</f>
        <v>33249</v>
      </c>
      <c r="AI9" s="3"/>
      <c r="AJ9" s="3"/>
    </row>
    <row r="10" spans="1:36">
      <c r="A10" s="34">
        <v>2</v>
      </c>
      <c r="B10" s="35" t="s">
        <v>11</v>
      </c>
      <c r="C10" s="36">
        <v>1116</v>
      </c>
      <c r="D10" s="37">
        <v>1092</v>
      </c>
      <c r="E10" s="37">
        <v>1152</v>
      </c>
      <c r="F10" s="37">
        <v>1128</v>
      </c>
      <c r="G10" s="37">
        <v>1116</v>
      </c>
      <c r="H10" s="37">
        <v>1128</v>
      </c>
      <c r="I10" s="37">
        <v>1080</v>
      </c>
      <c r="J10" s="37">
        <v>1080</v>
      </c>
      <c r="K10" s="37">
        <v>1140</v>
      </c>
      <c r="L10" s="37">
        <v>1223</v>
      </c>
      <c r="M10" s="37">
        <v>1116</v>
      </c>
      <c r="N10" s="37">
        <v>1116</v>
      </c>
      <c r="O10" s="37">
        <v>1128</v>
      </c>
      <c r="P10" s="37">
        <v>1104</v>
      </c>
      <c r="Q10" s="37">
        <v>1104</v>
      </c>
      <c r="R10" s="37">
        <v>1152</v>
      </c>
      <c r="S10" s="37">
        <v>1104</v>
      </c>
      <c r="T10" s="37">
        <v>1092</v>
      </c>
      <c r="U10" s="37">
        <v>1128</v>
      </c>
      <c r="V10" s="37">
        <v>1128</v>
      </c>
      <c r="W10" s="37">
        <v>1152</v>
      </c>
      <c r="X10" s="37">
        <v>1092</v>
      </c>
      <c r="Y10" s="37">
        <v>1152</v>
      </c>
      <c r="Z10" s="37">
        <v>1128</v>
      </c>
      <c r="AA10" s="37">
        <v>1175</v>
      </c>
      <c r="AB10" s="37">
        <v>1104</v>
      </c>
      <c r="AC10" s="37">
        <v>1068</v>
      </c>
      <c r="AD10" s="37">
        <v>1116</v>
      </c>
      <c r="AE10" s="37">
        <v>1104</v>
      </c>
      <c r="AF10" s="37">
        <v>1140</v>
      </c>
      <c r="AG10" s="37">
        <v>1140</v>
      </c>
      <c r="AH10" s="39">
        <f t="shared" ref="AH10:AH56" si="3">SUM(C10:AG10)</f>
        <v>34798</v>
      </c>
      <c r="AI10" s="3"/>
      <c r="AJ10" s="3"/>
    </row>
    <row r="11" spans="1:36">
      <c r="A11" s="34">
        <v>3</v>
      </c>
      <c r="B11" s="35" t="s">
        <v>12</v>
      </c>
      <c r="C11" s="36">
        <v>1045</v>
      </c>
      <c r="D11" s="37">
        <v>1080</v>
      </c>
      <c r="E11" s="37">
        <v>985</v>
      </c>
      <c r="F11" s="37">
        <v>1068</v>
      </c>
      <c r="G11" s="37">
        <v>1045</v>
      </c>
      <c r="H11" s="37">
        <v>1045</v>
      </c>
      <c r="I11" s="37">
        <v>973</v>
      </c>
      <c r="J11" s="37">
        <v>950</v>
      </c>
      <c r="K11" s="37">
        <v>1045</v>
      </c>
      <c r="L11" s="37">
        <v>1128</v>
      </c>
      <c r="M11" s="37">
        <v>973</v>
      </c>
      <c r="N11" s="37">
        <v>1033</v>
      </c>
      <c r="O11" s="37">
        <v>1021</v>
      </c>
      <c r="P11" s="37">
        <v>1080</v>
      </c>
      <c r="Q11" s="37">
        <v>997</v>
      </c>
      <c r="R11" s="37">
        <v>1080</v>
      </c>
      <c r="S11" s="37">
        <v>1045</v>
      </c>
      <c r="T11" s="37">
        <v>1021</v>
      </c>
      <c r="U11" s="37">
        <v>1116</v>
      </c>
      <c r="V11" s="37">
        <v>1068</v>
      </c>
      <c r="W11" s="37">
        <v>1080</v>
      </c>
      <c r="X11" s="37">
        <v>1009</v>
      </c>
      <c r="Y11" s="37">
        <v>1045</v>
      </c>
      <c r="Z11" s="37">
        <v>1080</v>
      </c>
      <c r="AA11" s="37">
        <v>1045</v>
      </c>
      <c r="AB11" s="37">
        <v>1045</v>
      </c>
      <c r="AC11" s="37">
        <v>1128</v>
      </c>
      <c r="AD11" s="37">
        <v>1045</v>
      </c>
      <c r="AE11" s="37">
        <v>1045</v>
      </c>
      <c r="AF11" s="37">
        <v>1080</v>
      </c>
      <c r="AG11" s="37">
        <v>1045</v>
      </c>
      <c r="AH11" s="39">
        <f t="shared" si="3"/>
        <v>32445</v>
      </c>
      <c r="AI11" s="3"/>
      <c r="AJ11" s="3"/>
    </row>
    <row r="12" spans="1:36">
      <c r="A12" s="34">
        <v>4</v>
      </c>
      <c r="B12" s="35" t="s">
        <v>13</v>
      </c>
      <c r="C12" s="36">
        <v>1033</v>
      </c>
      <c r="D12" s="37">
        <v>973</v>
      </c>
      <c r="E12" s="37">
        <v>1080</v>
      </c>
      <c r="F12" s="37">
        <v>1104</v>
      </c>
      <c r="G12" s="37">
        <v>1068</v>
      </c>
      <c r="H12" s="37">
        <v>1104</v>
      </c>
      <c r="I12" s="37">
        <v>973</v>
      </c>
      <c r="J12" s="37">
        <v>962</v>
      </c>
      <c r="K12" s="37">
        <v>997</v>
      </c>
      <c r="L12" s="37">
        <v>1163</v>
      </c>
      <c r="M12" s="37">
        <v>1021</v>
      </c>
      <c r="N12" s="37">
        <v>1009</v>
      </c>
      <c r="O12" s="37">
        <v>1045</v>
      </c>
      <c r="P12" s="37">
        <v>1045</v>
      </c>
      <c r="Q12" s="37">
        <v>1033</v>
      </c>
      <c r="R12" s="37">
        <v>1057</v>
      </c>
      <c r="S12" s="37">
        <v>1152</v>
      </c>
      <c r="T12" s="37">
        <v>1021</v>
      </c>
      <c r="U12" s="37">
        <v>1068</v>
      </c>
      <c r="V12" s="37">
        <v>1068</v>
      </c>
      <c r="W12" s="37">
        <v>1045</v>
      </c>
      <c r="X12" s="37">
        <v>1009</v>
      </c>
      <c r="Y12" s="37">
        <v>985</v>
      </c>
      <c r="Z12" s="37">
        <v>1068</v>
      </c>
      <c r="AA12" s="37">
        <v>1045</v>
      </c>
      <c r="AB12" s="37">
        <v>1104</v>
      </c>
      <c r="AC12" s="37">
        <v>1080</v>
      </c>
      <c r="AD12" s="37">
        <v>1092</v>
      </c>
      <c r="AE12" s="37">
        <v>1104</v>
      </c>
      <c r="AF12" s="37">
        <v>1045</v>
      </c>
      <c r="AG12" s="37">
        <v>1080</v>
      </c>
      <c r="AH12" s="39">
        <f t="shared" si="3"/>
        <v>32633</v>
      </c>
      <c r="AI12" s="3"/>
      <c r="AJ12" s="3"/>
    </row>
    <row r="13" spans="1:36">
      <c r="A13" s="34">
        <v>5</v>
      </c>
      <c r="B13" s="35" t="s">
        <v>14</v>
      </c>
      <c r="C13" s="36">
        <v>1128</v>
      </c>
      <c r="D13" s="37">
        <v>1152</v>
      </c>
      <c r="E13" s="37">
        <v>1116</v>
      </c>
      <c r="F13" s="37">
        <v>1128</v>
      </c>
      <c r="G13" s="37">
        <v>1128</v>
      </c>
      <c r="H13" s="37">
        <v>1187</v>
      </c>
      <c r="I13" s="37">
        <v>1068</v>
      </c>
      <c r="J13" s="37">
        <v>1080</v>
      </c>
      <c r="K13" s="37">
        <v>1080</v>
      </c>
      <c r="L13" s="37">
        <v>1223</v>
      </c>
      <c r="M13" s="37">
        <v>1068</v>
      </c>
      <c r="N13" s="37">
        <v>1116</v>
      </c>
      <c r="O13" s="37">
        <v>1163</v>
      </c>
      <c r="P13" s="37">
        <v>1175</v>
      </c>
      <c r="Q13" s="37">
        <v>1080</v>
      </c>
      <c r="R13" s="37">
        <v>1104</v>
      </c>
      <c r="S13" s="37">
        <v>1152</v>
      </c>
      <c r="T13" s="37">
        <v>1116</v>
      </c>
      <c r="U13" s="37">
        <v>1152</v>
      </c>
      <c r="V13" s="37">
        <v>1080</v>
      </c>
      <c r="W13" s="37">
        <v>1163</v>
      </c>
      <c r="X13" s="37">
        <v>1116</v>
      </c>
      <c r="Y13" s="37">
        <v>1080</v>
      </c>
      <c r="Z13" s="37">
        <v>1152</v>
      </c>
      <c r="AA13" s="37">
        <v>1128</v>
      </c>
      <c r="AB13" s="37">
        <v>1104</v>
      </c>
      <c r="AC13" s="37">
        <v>1080</v>
      </c>
      <c r="AD13" s="37">
        <v>1152</v>
      </c>
      <c r="AE13" s="37">
        <v>1116</v>
      </c>
      <c r="AF13" s="37">
        <v>1163</v>
      </c>
      <c r="AG13" s="37">
        <v>1140</v>
      </c>
      <c r="AH13" s="39">
        <f t="shared" si="3"/>
        <v>34890</v>
      </c>
      <c r="AI13" s="3"/>
      <c r="AJ13" s="3"/>
    </row>
    <row r="14" spans="1:36">
      <c r="A14" s="34">
        <v>6</v>
      </c>
      <c r="B14" s="35" t="s">
        <v>15</v>
      </c>
      <c r="C14" s="36">
        <v>1140</v>
      </c>
      <c r="D14" s="37">
        <v>1187</v>
      </c>
      <c r="E14" s="37">
        <v>1140</v>
      </c>
      <c r="F14" s="37">
        <v>1175</v>
      </c>
      <c r="G14" s="37">
        <v>1163</v>
      </c>
      <c r="H14" s="37">
        <v>1152</v>
      </c>
      <c r="I14" s="37">
        <v>1104</v>
      </c>
      <c r="J14" s="37">
        <v>1057</v>
      </c>
      <c r="K14" s="37">
        <v>1187</v>
      </c>
      <c r="L14" s="37">
        <v>1247</v>
      </c>
      <c r="M14" s="37">
        <v>1152</v>
      </c>
      <c r="N14" s="37">
        <v>1163</v>
      </c>
      <c r="O14" s="37">
        <v>1092</v>
      </c>
      <c r="P14" s="37">
        <v>1175</v>
      </c>
      <c r="Q14" s="37">
        <v>1152</v>
      </c>
      <c r="R14" s="37">
        <v>1104</v>
      </c>
      <c r="S14" s="37">
        <v>1211</v>
      </c>
      <c r="T14" s="37">
        <v>1104</v>
      </c>
      <c r="U14" s="37">
        <v>1163</v>
      </c>
      <c r="V14" s="37">
        <v>1187</v>
      </c>
      <c r="W14" s="37">
        <v>1092</v>
      </c>
      <c r="X14" s="37">
        <v>1092</v>
      </c>
      <c r="Y14" s="37">
        <v>1140</v>
      </c>
      <c r="Z14" s="37">
        <v>1235</v>
      </c>
      <c r="AA14" s="37">
        <v>1152</v>
      </c>
      <c r="AB14" s="37">
        <v>1163</v>
      </c>
      <c r="AC14" s="37">
        <v>1009</v>
      </c>
      <c r="AD14" s="37">
        <v>1128</v>
      </c>
      <c r="AE14" s="37">
        <v>1152</v>
      </c>
      <c r="AF14" s="37">
        <v>1211</v>
      </c>
      <c r="AG14" s="37">
        <v>1116</v>
      </c>
      <c r="AH14" s="39">
        <f t="shared" si="3"/>
        <v>35545</v>
      </c>
      <c r="AI14" s="3"/>
      <c r="AJ14" s="3"/>
    </row>
    <row r="15" spans="1:36">
      <c r="A15" s="34">
        <v>7</v>
      </c>
      <c r="B15" s="35" t="s">
        <v>16</v>
      </c>
      <c r="C15" s="36">
        <v>1163</v>
      </c>
      <c r="D15" s="37">
        <v>1128</v>
      </c>
      <c r="E15" s="37">
        <v>1175</v>
      </c>
      <c r="F15" s="37">
        <v>1140</v>
      </c>
      <c r="G15" s="37">
        <v>1116</v>
      </c>
      <c r="H15" s="37">
        <v>1128</v>
      </c>
      <c r="I15" s="37">
        <v>1092</v>
      </c>
      <c r="J15" s="37">
        <v>1045</v>
      </c>
      <c r="K15" s="37">
        <v>1057</v>
      </c>
      <c r="L15" s="37">
        <v>1187</v>
      </c>
      <c r="M15" s="37">
        <v>1128</v>
      </c>
      <c r="N15" s="37">
        <v>1140</v>
      </c>
      <c r="O15" s="37">
        <v>1116</v>
      </c>
      <c r="P15" s="37">
        <v>1128</v>
      </c>
      <c r="Q15" s="37">
        <v>1104</v>
      </c>
      <c r="R15" s="37">
        <v>1175</v>
      </c>
      <c r="S15" s="37">
        <v>1199</v>
      </c>
      <c r="T15" s="37">
        <v>1223</v>
      </c>
      <c r="U15" s="37">
        <v>1140</v>
      </c>
      <c r="V15" s="37">
        <v>1175</v>
      </c>
      <c r="W15" s="37">
        <v>1175</v>
      </c>
      <c r="X15" s="37">
        <v>1128</v>
      </c>
      <c r="Y15" s="37">
        <v>1128</v>
      </c>
      <c r="Z15" s="37">
        <v>1187</v>
      </c>
      <c r="AA15" s="37">
        <v>1116</v>
      </c>
      <c r="AB15" s="37">
        <v>1187</v>
      </c>
      <c r="AC15" s="37">
        <v>1104</v>
      </c>
      <c r="AD15" s="37">
        <v>1140</v>
      </c>
      <c r="AE15" s="37">
        <v>1140</v>
      </c>
      <c r="AF15" s="37">
        <v>1211</v>
      </c>
      <c r="AG15" s="37">
        <v>1187</v>
      </c>
      <c r="AH15" s="39">
        <f t="shared" si="3"/>
        <v>35462</v>
      </c>
      <c r="AI15" s="3"/>
      <c r="AJ15" s="3"/>
    </row>
    <row r="16" spans="1:36">
      <c r="A16" s="34">
        <v>8</v>
      </c>
      <c r="B16" s="35" t="s">
        <v>17</v>
      </c>
      <c r="C16" s="36">
        <v>1116</v>
      </c>
      <c r="D16" s="37">
        <v>1152</v>
      </c>
      <c r="E16" s="37">
        <v>1128</v>
      </c>
      <c r="F16" s="37">
        <v>1092</v>
      </c>
      <c r="G16" s="37">
        <v>1068</v>
      </c>
      <c r="H16" s="37">
        <v>1116</v>
      </c>
      <c r="I16" s="37">
        <v>1068</v>
      </c>
      <c r="J16" s="37">
        <v>1009</v>
      </c>
      <c r="K16" s="37">
        <v>1116</v>
      </c>
      <c r="L16" s="37">
        <v>1211</v>
      </c>
      <c r="M16" s="37">
        <v>1116</v>
      </c>
      <c r="N16" s="37">
        <v>1116</v>
      </c>
      <c r="O16" s="37">
        <v>1140</v>
      </c>
      <c r="P16" s="37">
        <v>1128</v>
      </c>
      <c r="Q16" s="37">
        <v>1021</v>
      </c>
      <c r="R16" s="37">
        <v>1092</v>
      </c>
      <c r="S16" s="37">
        <v>1080</v>
      </c>
      <c r="T16" s="37">
        <v>1175</v>
      </c>
      <c r="U16" s="37">
        <v>1057</v>
      </c>
      <c r="V16" s="37">
        <v>1163</v>
      </c>
      <c r="W16" s="37">
        <v>1140</v>
      </c>
      <c r="X16" s="37">
        <v>1080</v>
      </c>
      <c r="Y16" s="37">
        <v>1152</v>
      </c>
      <c r="Z16" s="37">
        <v>1211</v>
      </c>
      <c r="AA16" s="37">
        <v>1021</v>
      </c>
      <c r="AB16" s="37">
        <v>1021</v>
      </c>
      <c r="AC16" s="37">
        <v>1128</v>
      </c>
      <c r="AD16" s="37">
        <v>1045</v>
      </c>
      <c r="AE16" s="37">
        <v>1080</v>
      </c>
      <c r="AF16" s="37">
        <v>1140</v>
      </c>
      <c r="AG16" s="37">
        <v>1080</v>
      </c>
      <c r="AH16" s="39">
        <f t="shared" si="3"/>
        <v>34262</v>
      </c>
      <c r="AI16" s="3"/>
      <c r="AJ16" s="3"/>
    </row>
    <row r="17" spans="1:36">
      <c r="A17" s="34">
        <v>9</v>
      </c>
      <c r="B17" s="35" t="s">
        <v>18</v>
      </c>
      <c r="C17" s="36">
        <v>1009</v>
      </c>
      <c r="D17" s="37">
        <v>1235</v>
      </c>
      <c r="E17" s="37">
        <v>1057</v>
      </c>
      <c r="F17" s="37">
        <v>1080</v>
      </c>
      <c r="G17" s="37">
        <v>1057</v>
      </c>
      <c r="H17" s="37">
        <v>1128</v>
      </c>
      <c r="I17" s="37">
        <v>938</v>
      </c>
      <c r="J17" s="37">
        <v>985</v>
      </c>
      <c r="K17" s="37">
        <v>1140</v>
      </c>
      <c r="L17" s="37">
        <v>1235</v>
      </c>
      <c r="M17" s="37">
        <v>1057</v>
      </c>
      <c r="N17" s="37">
        <v>1140</v>
      </c>
      <c r="O17" s="37">
        <v>1104</v>
      </c>
      <c r="P17" s="37">
        <v>1080</v>
      </c>
      <c r="Q17" s="37">
        <v>1045</v>
      </c>
      <c r="R17" s="37">
        <v>1152</v>
      </c>
      <c r="S17" s="37">
        <v>1057</v>
      </c>
      <c r="T17" s="37">
        <v>1104</v>
      </c>
      <c r="U17" s="37">
        <v>1140</v>
      </c>
      <c r="V17" s="37">
        <v>1187</v>
      </c>
      <c r="W17" s="37">
        <v>1092</v>
      </c>
      <c r="X17" s="37">
        <v>1057</v>
      </c>
      <c r="Y17" s="37">
        <v>1128</v>
      </c>
      <c r="Z17" s="37">
        <v>1045</v>
      </c>
      <c r="AA17" s="37">
        <v>1104</v>
      </c>
      <c r="AB17" s="37">
        <v>1128</v>
      </c>
      <c r="AC17" s="37">
        <v>1068</v>
      </c>
      <c r="AD17" s="37">
        <v>1021</v>
      </c>
      <c r="AE17" s="37">
        <v>1140</v>
      </c>
      <c r="AF17" s="37">
        <v>1080</v>
      </c>
      <c r="AG17" s="37">
        <v>1104</v>
      </c>
      <c r="AH17" s="39">
        <f t="shared" si="3"/>
        <v>33897</v>
      </c>
      <c r="AI17" s="3"/>
      <c r="AJ17" s="3"/>
    </row>
    <row r="18" spans="1:36">
      <c r="A18" s="34">
        <v>10</v>
      </c>
      <c r="B18" s="35" t="s">
        <v>19</v>
      </c>
      <c r="C18" s="36">
        <v>1140</v>
      </c>
      <c r="D18" s="37">
        <v>1152</v>
      </c>
      <c r="E18" s="37">
        <v>1045</v>
      </c>
      <c r="F18" s="37">
        <v>1092</v>
      </c>
      <c r="G18" s="37">
        <v>1057</v>
      </c>
      <c r="H18" s="37">
        <v>1104</v>
      </c>
      <c r="I18" s="37">
        <v>1057</v>
      </c>
      <c r="J18" s="37">
        <v>890</v>
      </c>
      <c r="K18" s="37">
        <v>973</v>
      </c>
      <c r="L18" s="37">
        <v>1128</v>
      </c>
      <c r="M18" s="37">
        <v>1033</v>
      </c>
      <c r="N18" s="37">
        <v>1092</v>
      </c>
      <c r="O18" s="37">
        <v>1068</v>
      </c>
      <c r="P18" s="37">
        <v>1068</v>
      </c>
      <c r="Q18" s="37">
        <v>1080</v>
      </c>
      <c r="R18" s="37">
        <v>1163</v>
      </c>
      <c r="S18" s="37">
        <v>1045</v>
      </c>
      <c r="T18" s="37">
        <v>1080</v>
      </c>
      <c r="U18" s="37">
        <v>1116</v>
      </c>
      <c r="V18" s="37">
        <v>1128</v>
      </c>
      <c r="W18" s="37">
        <v>1163</v>
      </c>
      <c r="X18" s="37">
        <v>1045</v>
      </c>
      <c r="Y18" s="37">
        <v>1104</v>
      </c>
      <c r="Z18" s="37">
        <v>1057</v>
      </c>
      <c r="AA18" s="37">
        <v>1033</v>
      </c>
      <c r="AB18" s="37">
        <v>1104</v>
      </c>
      <c r="AC18" s="37">
        <v>1068</v>
      </c>
      <c r="AD18" s="37">
        <v>1080</v>
      </c>
      <c r="AE18" s="37">
        <v>1068</v>
      </c>
      <c r="AF18" s="37">
        <v>1163</v>
      </c>
      <c r="AG18" s="37">
        <v>1068</v>
      </c>
      <c r="AH18" s="39">
        <f t="shared" si="3"/>
        <v>33464</v>
      </c>
      <c r="AI18" s="3"/>
      <c r="AJ18" s="3"/>
    </row>
    <row r="19" spans="1:36">
      <c r="A19" s="34">
        <v>11</v>
      </c>
      <c r="B19" s="35" t="s">
        <v>20</v>
      </c>
      <c r="C19" s="36">
        <v>1068</v>
      </c>
      <c r="D19" s="37">
        <v>1068</v>
      </c>
      <c r="E19" s="37">
        <v>962</v>
      </c>
      <c r="F19" s="37">
        <v>1045</v>
      </c>
      <c r="G19" s="37">
        <v>1080</v>
      </c>
      <c r="H19" s="37">
        <v>1104</v>
      </c>
      <c r="I19" s="37">
        <v>985</v>
      </c>
      <c r="J19" s="37">
        <v>950</v>
      </c>
      <c r="K19" s="37">
        <v>997</v>
      </c>
      <c r="L19" s="37">
        <v>1104</v>
      </c>
      <c r="M19" s="37">
        <v>985</v>
      </c>
      <c r="N19" s="37">
        <v>1045</v>
      </c>
      <c r="O19" s="37">
        <v>1045</v>
      </c>
      <c r="P19" s="37">
        <v>1080</v>
      </c>
      <c r="Q19" s="37">
        <v>1009</v>
      </c>
      <c r="R19" s="37">
        <v>1057</v>
      </c>
      <c r="S19" s="37">
        <v>997</v>
      </c>
      <c r="T19" s="37">
        <v>1057</v>
      </c>
      <c r="U19" s="37">
        <v>1033</v>
      </c>
      <c r="V19" s="37">
        <v>1080</v>
      </c>
      <c r="W19" s="37">
        <v>1045</v>
      </c>
      <c r="X19" s="37">
        <v>973</v>
      </c>
      <c r="Y19" s="37">
        <v>962</v>
      </c>
      <c r="Z19" s="37">
        <v>1009</v>
      </c>
      <c r="AA19" s="37">
        <v>1033</v>
      </c>
      <c r="AB19" s="37">
        <v>1104</v>
      </c>
      <c r="AC19" s="37">
        <v>1033</v>
      </c>
      <c r="AD19" s="37">
        <v>1033</v>
      </c>
      <c r="AE19" s="37">
        <v>1057</v>
      </c>
      <c r="AF19" s="37">
        <v>1163</v>
      </c>
      <c r="AG19" s="37">
        <v>1057</v>
      </c>
      <c r="AH19" s="39">
        <f t="shared" si="3"/>
        <v>32220</v>
      </c>
      <c r="AI19" s="3"/>
      <c r="AJ19" s="3"/>
    </row>
    <row r="20" spans="1:36">
      <c r="A20" s="34">
        <v>12</v>
      </c>
      <c r="B20" s="35" t="s">
        <v>21</v>
      </c>
      <c r="C20" s="36">
        <v>1128</v>
      </c>
      <c r="D20" s="37">
        <v>1104</v>
      </c>
      <c r="E20" s="37">
        <v>1021</v>
      </c>
      <c r="F20" s="37">
        <v>1045</v>
      </c>
      <c r="G20" s="37">
        <v>1057</v>
      </c>
      <c r="H20" s="37">
        <v>1104</v>
      </c>
      <c r="I20" s="37">
        <v>997</v>
      </c>
      <c r="J20" s="37">
        <v>1009</v>
      </c>
      <c r="K20" s="37">
        <v>1057</v>
      </c>
      <c r="L20" s="37">
        <v>1128</v>
      </c>
      <c r="M20" s="37">
        <v>1009</v>
      </c>
      <c r="N20" s="37">
        <v>997</v>
      </c>
      <c r="O20" s="37">
        <v>1033</v>
      </c>
      <c r="P20" s="37">
        <v>1057</v>
      </c>
      <c r="Q20" s="37">
        <v>1057</v>
      </c>
      <c r="R20" s="37">
        <v>1128</v>
      </c>
      <c r="S20" s="37">
        <v>1068</v>
      </c>
      <c r="T20" s="37">
        <v>1033</v>
      </c>
      <c r="U20" s="37">
        <v>1068</v>
      </c>
      <c r="V20" s="37">
        <v>1140</v>
      </c>
      <c r="W20" s="37">
        <v>1104</v>
      </c>
      <c r="X20" s="37">
        <v>1033</v>
      </c>
      <c r="Y20" s="37">
        <v>1116</v>
      </c>
      <c r="Z20" s="37">
        <v>1033</v>
      </c>
      <c r="AA20" s="37">
        <v>1116</v>
      </c>
      <c r="AB20" s="37">
        <v>1116</v>
      </c>
      <c r="AC20" s="37">
        <v>1104</v>
      </c>
      <c r="AD20" s="37">
        <v>1092</v>
      </c>
      <c r="AE20" s="37">
        <v>1033</v>
      </c>
      <c r="AF20" s="37">
        <v>1116</v>
      </c>
      <c r="AG20" s="37">
        <v>1045</v>
      </c>
      <c r="AH20" s="39">
        <f t="shared" si="3"/>
        <v>33148</v>
      </c>
      <c r="AI20" s="3"/>
      <c r="AJ20" s="3"/>
    </row>
    <row r="21" spans="1:36">
      <c r="A21" s="34">
        <v>13</v>
      </c>
      <c r="B21" s="35" t="s">
        <v>22</v>
      </c>
      <c r="C21" s="36">
        <v>1140</v>
      </c>
      <c r="D21" s="37">
        <v>1104</v>
      </c>
      <c r="E21" s="37">
        <v>1021</v>
      </c>
      <c r="F21" s="37">
        <v>1021</v>
      </c>
      <c r="G21" s="37">
        <v>926</v>
      </c>
      <c r="H21" s="37">
        <v>1045</v>
      </c>
      <c r="I21" s="37">
        <v>1021</v>
      </c>
      <c r="J21" s="37">
        <v>985</v>
      </c>
      <c r="K21" s="37">
        <v>1021</v>
      </c>
      <c r="L21" s="37">
        <v>1092</v>
      </c>
      <c r="M21" s="37">
        <v>997</v>
      </c>
      <c r="N21" s="37">
        <v>1057</v>
      </c>
      <c r="O21" s="37">
        <v>1021</v>
      </c>
      <c r="P21" s="37">
        <v>962</v>
      </c>
      <c r="Q21" s="37">
        <v>1021</v>
      </c>
      <c r="R21" s="37">
        <v>1080</v>
      </c>
      <c r="S21" s="37">
        <v>1057</v>
      </c>
      <c r="T21" s="37">
        <v>1009</v>
      </c>
      <c r="U21" s="37">
        <v>973</v>
      </c>
      <c r="V21" s="37">
        <v>1057</v>
      </c>
      <c r="W21" s="37">
        <v>1009</v>
      </c>
      <c r="X21" s="37">
        <v>890</v>
      </c>
      <c r="Y21" s="37">
        <v>1104</v>
      </c>
      <c r="Z21" s="37">
        <v>997</v>
      </c>
      <c r="AA21" s="37">
        <v>1021</v>
      </c>
      <c r="AB21" s="37">
        <v>1045</v>
      </c>
      <c r="AC21" s="37">
        <v>1068</v>
      </c>
      <c r="AD21" s="37">
        <v>1045</v>
      </c>
      <c r="AE21" s="37">
        <v>1033</v>
      </c>
      <c r="AF21" s="37">
        <v>1068</v>
      </c>
      <c r="AG21" s="37">
        <v>985</v>
      </c>
      <c r="AH21" s="39">
        <f t="shared" si="3"/>
        <v>31875</v>
      </c>
      <c r="AI21" s="3"/>
      <c r="AJ21" s="3"/>
    </row>
    <row r="22" spans="1:36">
      <c r="A22" s="34">
        <v>14</v>
      </c>
      <c r="B22" s="35" t="s">
        <v>23</v>
      </c>
      <c r="C22" s="36">
        <v>1152</v>
      </c>
      <c r="D22" s="37">
        <v>1080</v>
      </c>
      <c r="E22" s="37">
        <v>1045</v>
      </c>
      <c r="F22" s="37">
        <v>1152</v>
      </c>
      <c r="G22" s="37">
        <v>1045</v>
      </c>
      <c r="H22" s="37">
        <v>1104</v>
      </c>
      <c r="I22" s="37">
        <v>1021</v>
      </c>
      <c r="J22" s="37">
        <v>1021</v>
      </c>
      <c r="K22" s="37">
        <v>1092</v>
      </c>
      <c r="L22" s="37">
        <v>1128</v>
      </c>
      <c r="M22" s="37">
        <v>902</v>
      </c>
      <c r="N22" s="37">
        <v>938</v>
      </c>
      <c r="O22" s="37">
        <v>1033</v>
      </c>
      <c r="P22" s="37">
        <v>1021</v>
      </c>
      <c r="Q22" s="37">
        <v>1068</v>
      </c>
      <c r="R22" s="37">
        <v>1140</v>
      </c>
      <c r="S22" s="37">
        <v>985</v>
      </c>
      <c r="T22" s="37">
        <v>1057</v>
      </c>
      <c r="U22" s="37">
        <v>1092</v>
      </c>
      <c r="V22" s="37">
        <v>962</v>
      </c>
      <c r="W22" s="37">
        <v>1068</v>
      </c>
      <c r="X22" s="37">
        <v>997</v>
      </c>
      <c r="Y22" s="37">
        <v>1128</v>
      </c>
      <c r="Z22" s="37">
        <v>997</v>
      </c>
      <c r="AA22" s="37">
        <v>1057</v>
      </c>
      <c r="AB22" s="37">
        <v>1045</v>
      </c>
      <c r="AC22" s="37">
        <v>1057</v>
      </c>
      <c r="AD22" s="37">
        <v>1045</v>
      </c>
      <c r="AE22" s="37">
        <v>1009</v>
      </c>
      <c r="AF22" s="37">
        <v>962</v>
      </c>
      <c r="AG22" s="37">
        <v>973</v>
      </c>
      <c r="AH22" s="39">
        <f t="shared" si="3"/>
        <v>32376</v>
      </c>
      <c r="AI22" s="3"/>
      <c r="AJ22" s="3"/>
    </row>
    <row r="23" spans="1:36">
      <c r="A23" s="34">
        <v>15</v>
      </c>
      <c r="B23" s="35" t="s">
        <v>24</v>
      </c>
      <c r="C23" s="36">
        <v>1116</v>
      </c>
      <c r="D23" s="37">
        <v>1021</v>
      </c>
      <c r="E23" s="37">
        <v>962</v>
      </c>
      <c r="F23" s="37">
        <v>914</v>
      </c>
      <c r="G23" s="37">
        <v>1009</v>
      </c>
      <c r="H23" s="37">
        <v>1021</v>
      </c>
      <c r="I23" s="37">
        <v>938</v>
      </c>
      <c r="J23" s="37">
        <v>950</v>
      </c>
      <c r="K23" s="37">
        <v>1021</v>
      </c>
      <c r="L23" s="37">
        <v>973</v>
      </c>
      <c r="M23" s="37">
        <v>938</v>
      </c>
      <c r="N23" s="37">
        <v>973</v>
      </c>
      <c r="O23" s="37">
        <v>890</v>
      </c>
      <c r="P23" s="37">
        <v>890</v>
      </c>
      <c r="Q23" s="37">
        <v>902</v>
      </c>
      <c r="R23" s="37">
        <v>1045</v>
      </c>
      <c r="S23" s="37">
        <v>973</v>
      </c>
      <c r="T23" s="37">
        <v>985</v>
      </c>
      <c r="U23" s="37">
        <v>962</v>
      </c>
      <c r="V23" s="37">
        <v>950</v>
      </c>
      <c r="W23" s="37">
        <v>985</v>
      </c>
      <c r="X23" s="37">
        <v>926</v>
      </c>
      <c r="Y23" s="37">
        <v>1057</v>
      </c>
      <c r="Z23" s="37">
        <v>938</v>
      </c>
      <c r="AA23" s="37">
        <v>985</v>
      </c>
      <c r="AB23" s="37">
        <v>997</v>
      </c>
      <c r="AC23" s="37">
        <v>973</v>
      </c>
      <c r="AD23" s="37">
        <v>1009</v>
      </c>
      <c r="AE23" s="37">
        <v>962</v>
      </c>
      <c r="AF23" s="37">
        <v>1009</v>
      </c>
      <c r="AG23" s="37">
        <v>962</v>
      </c>
      <c r="AH23" s="39">
        <f t="shared" si="3"/>
        <v>30236</v>
      </c>
      <c r="AI23" s="3"/>
      <c r="AJ23" s="3"/>
    </row>
    <row r="24" spans="1:36">
      <c r="A24" s="34">
        <v>16</v>
      </c>
      <c r="B24" s="35" t="s">
        <v>25</v>
      </c>
      <c r="C24" s="36">
        <v>1104</v>
      </c>
      <c r="D24" s="37">
        <v>1033</v>
      </c>
      <c r="E24" s="37">
        <v>1021</v>
      </c>
      <c r="F24" s="37">
        <v>950</v>
      </c>
      <c r="G24" s="37">
        <v>1033</v>
      </c>
      <c r="H24" s="37">
        <v>962</v>
      </c>
      <c r="I24" s="37">
        <v>973</v>
      </c>
      <c r="J24" s="37">
        <v>985</v>
      </c>
      <c r="K24" s="37">
        <v>1021</v>
      </c>
      <c r="L24" s="37">
        <v>997</v>
      </c>
      <c r="M24" s="37">
        <v>926</v>
      </c>
      <c r="N24" s="37">
        <v>1057</v>
      </c>
      <c r="O24" s="37">
        <v>926</v>
      </c>
      <c r="P24" s="37">
        <v>950</v>
      </c>
      <c r="Q24" s="37">
        <v>985</v>
      </c>
      <c r="R24" s="37">
        <v>1009</v>
      </c>
      <c r="S24" s="37">
        <v>985</v>
      </c>
      <c r="T24" s="37">
        <v>890</v>
      </c>
      <c r="U24" s="37">
        <v>997</v>
      </c>
      <c r="V24" s="37">
        <v>1021</v>
      </c>
      <c r="W24" s="37">
        <v>962</v>
      </c>
      <c r="X24" s="37">
        <v>938</v>
      </c>
      <c r="Y24" s="37">
        <v>1033</v>
      </c>
      <c r="Z24" s="37">
        <v>962</v>
      </c>
      <c r="AA24" s="37">
        <v>1009</v>
      </c>
      <c r="AB24" s="37">
        <v>1033</v>
      </c>
      <c r="AC24" s="37">
        <v>1021</v>
      </c>
      <c r="AD24" s="37">
        <v>914</v>
      </c>
      <c r="AE24" s="37">
        <v>878</v>
      </c>
      <c r="AF24" s="37">
        <v>1045</v>
      </c>
      <c r="AG24" s="37">
        <v>962</v>
      </c>
      <c r="AH24" s="39">
        <f t="shared" si="3"/>
        <v>30582</v>
      </c>
      <c r="AI24" s="3"/>
      <c r="AJ24" s="3"/>
    </row>
    <row r="25" spans="1:36">
      <c r="A25" s="68">
        <v>17</v>
      </c>
      <c r="B25" s="69" t="s">
        <v>26</v>
      </c>
      <c r="C25" s="40">
        <v>1187</v>
      </c>
      <c r="D25" s="37">
        <v>997</v>
      </c>
      <c r="E25" s="40">
        <v>1092</v>
      </c>
      <c r="F25" s="40">
        <v>1057</v>
      </c>
      <c r="G25" s="40">
        <v>1116</v>
      </c>
      <c r="H25" s="40">
        <v>1033</v>
      </c>
      <c r="I25" s="40">
        <v>1068</v>
      </c>
      <c r="J25" s="40">
        <v>1092</v>
      </c>
      <c r="K25" s="37">
        <v>1068</v>
      </c>
      <c r="L25" s="40">
        <v>1080</v>
      </c>
      <c r="M25" s="40">
        <v>1009</v>
      </c>
      <c r="N25" s="40">
        <v>1128</v>
      </c>
      <c r="O25" s="40">
        <v>1104</v>
      </c>
      <c r="P25" s="40">
        <v>1175</v>
      </c>
      <c r="Q25" s="40">
        <v>1140</v>
      </c>
      <c r="R25" s="37">
        <v>1057</v>
      </c>
      <c r="S25" s="37">
        <v>1068</v>
      </c>
      <c r="T25" s="40">
        <v>1116</v>
      </c>
      <c r="U25" s="40">
        <v>1045</v>
      </c>
      <c r="V25" s="40">
        <v>1152</v>
      </c>
      <c r="W25" s="40">
        <v>1140</v>
      </c>
      <c r="X25" s="40">
        <v>1068</v>
      </c>
      <c r="Y25" s="37">
        <v>1104</v>
      </c>
      <c r="Z25" s="40">
        <v>1080</v>
      </c>
      <c r="AA25" s="40">
        <v>1116</v>
      </c>
      <c r="AB25" s="40">
        <v>1128</v>
      </c>
      <c r="AC25" s="40">
        <v>1104</v>
      </c>
      <c r="AD25" s="40">
        <v>1128</v>
      </c>
      <c r="AE25" s="40">
        <v>1057</v>
      </c>
      <c r="AF25" s="37">
        <v>1116</v>
      </c>
      <c r="AG25" s="40">
        <v>1068</v>
      </c>
      <c r="AH25" s="39">
        <f t="shared" si="3"/>
        <v>33893</v>
      </c>
      <c r="AI25" s="3"/>
      <c r="AJ25" s="3"/>
    </row>
    <row r="26" spans="1:36">
      <c r="A26" s="68">
        <v>18</v>
      </c>
      <c r="B26" s="69" t="s">
        <v>27</v>
      </c>
      <c r="C26" s="40">
        <v>1199</v>
      </c>
      <c r="D26" s="37">
        <v>1104</v>
      </c>
      <c r="E26" s="40">
        <v>1163</v>
      </c>
      <c r="F26" s="40">
        <v>1152</v>
      </c>
      <c r="G26" s="40">
        <v>1163</v>
      </c>
      <c r="H26" s="40">
        <v>1163</v>
      </c>
      <c r="I26" s="40">
        <v>1163</v>
      </c>
      <c r="J26" s="40">
        <v>1175</v>
      </c>
      <c r="K26" s="37">
        <v>1080</v>
      </c>
      <c r="L26" s="40">
        <v>1163</v>
      </c>
      <c r="M26" s="40">
        <v>1092</v>
      </c>
      <c r="N26" s="40">
        <v>1199</v>
      </c>
      <c r="O26" s="40">
        <v>1247</v>
      </c>
      <c r="P26" s="40">
        <v>1163</v>
      </c>
      <c r="Q26" s="40">
        <v>1187</v>
      </c>
      <c r="R26" s="37">
        <v>1116</v>
      </c>
      <c r="S26" s="37">
        <v>985</v>
      </c>
      <c r="T26" s="40">
        <v>1199</v>
      </c>
      <c r="U26" s="40">
        <v>1318</v>
      </c>
      <c r="V26" s="40">
        <v>1187</v>
      </c>
      <c r="W26" s="40">
        <v>1211</v>
      </c>
      <c r="X26" s="40">
        <v>1140</v>
      </c>
      <c r="Y26" s="37">
        <v>1080</v>
      </c>
      <c r="Z26" s="40">
        <v>1175</v>
      </c>
      <c r="AA26" s="40">
        <v>1163</v>
      </c>
      <c r="AB26" s="40">
        <v>1199</v>
      </c>
      <c r="AC26" s="40">
        <v>1163</v>
      </c>
      <c r="AD26" s="40">
        <v>1128</v>
      </c>
      <c r="AE26" s="40">
        <v>1247</v>
      </c>
      <c r="AF26" s="37">
        <v>1068</v>
      </c>
      <c r="AG26" s="40">
        <v>1199</v>
      </c>
      <c r="AH26" s="39">
        <f t="shared" si="3"/>
        <v>35991</v>
      </c>
      <c r="AI26" s="3"/>
      <c r="AJ26" s="3"/>
    </row>
    <row r="27" spans="1:36">
      <c r="A27" s="68">
        <v>19</v>
      </c>
      <c r="B27" s="69" t="s">
        <v>28</v>
      </c>
      <c r="C27" s="40">
        <v>1152</v>
      </c>
      <c r="D27" s="37">
        <v>1092</v>
      </c>
      <c r="E27" s="40">
        <v>1187</v>
      </c>
      <c r="F27" s="40">
        <v>1128</v>
      </c>
      <c r="G27" s="40">
        <v>1140</v>
      </c>
      <c r="H27" s="40">
        <v>1223</v>
      </c>
      <c r="I27" s="40">
        <v>1187</v>
      </c>
      <c r="J27" s="40">
        <v>1235</v>
      </c>
      <c r="K27" s="37">
        <v>1045</v>
      </c>
      <c r="L27" s="40">
        <v>1223</v>
      </c>
      <c r="M27" s="40">
        <v>1163</v>
      </c>
      <c r="N27" s="40">
        <v>1199</v>
      </c>
      <c r="O27" s="40">
        <v>1211</v>
      </c>
      <c r="P27" s="40">
        <v>1175</v>
      </c>
      <c r="Q27" s="40">
        <v>1187</v>
      </c>
      <c r="R27" s="37">
        <v>1152</v>
      </c>
      <c r="S27" s="37">
        <v>1057</v>
      </c>
      <c r="T27" s="40">
        <v>1152</v>
      </c>
      <c r="U27" s="40">
        <v>1235</v>
      </c>
      <c r="V27" s="40">
        <v>1223</v>
      </c>
      <c r="W27" s="40">
        <v>1223</v>
      </c>
      <c r="X27" s="40">
        <v>1140</v>
      </c>
      <c r="Y27" s="37">
        <v>1057</v>
      </c>
      <c r="Z27" s="40">
        <v>1175</v>
      </c>
      <c r="AA27" s="40">
        <v>1152</v>
      </c>
      <c r="AB27" s="40">
        <v>1163</v>
      </c>
      <c r="AC27" s="40">
        <v>1163</v>
      </c>
      <c r="AD27" s="40">
        <v>1163</v>
      </c>
      <c r="AE27" s="40">
        <v>1175</v>
      </c>
      <c r="AF27" s="37">
        <v>1080</v>
      </c>
      <c r="AG27" s="40">
        <v>1163</v>
      </c>
      <c r="AH27" s="39">
        <f t="shared" si="3"/>
        <v>36020</v>
      </c>
      <c r="AI27" s="3"/>
      <c r="AJ27" s="3"/>
    </row>
    <row r="28" spans="1:36">
      <c r="A28" s="68">
        <v>20</v>
      </c>
      <c r="B28" s="69" t="s">
        <v>29</v>
      </c>
      <c r="C28" s="40">
        <v>1199</v>
      </c>
      <c r="D28" s="37">
        <v>1128</v>
      </c>
      <c r="E28" s="40">
        <v>1199</v>
      </c>
      <c r="F28" s="40">
        <v>1092</v>
      </c>
      <c r="G28" s="40">
        <v>1128</v>
      </c>
      <c r="H28" s="40">
        <v>1211</v>
      </c>
      <c r="I28" s="40">
        <v>1223</v>
      </c>
      <c r="J28" s="40">
        <v>1211</v>
      </c>
      <c r="K28" s="37">
        <v>1080</v>
      </c>
      <c r="L28" s="40">
        <v>1341</v>
      </c>
      <c r="M28" s="40">
        <v>1163</v>
      </c>
      <c r="N28" s="40">
        <v>1199</v>
      </c>
      <c r="O28" s="40">
        <v>1211</v>
      </c>
      <c r="P28" s="40">
        <v>1223</v>
      </c>
      <c r="Q28" s="40">
        <v>1187</v>
      </c>
      <c r="R28" s="37">
        <v>1057</v>
      </c>
      <c r="S28" s="37">
        <v>1057</v>
      </c>
      <c r="T28" s="40">
        <v>1163</v>
      </c>
      <c r="U28" s="40">
        <v>1211</v>
      </c>
      <c r="V28" s="40">
        <v>1199</v>
      </c>
      <c r="W28" s="40">
        <v>1223</v>
      </c>
      <c r="X28" s="40">
        <v>1104</v>
      </c>
      <c r="Y28" s="37">
        <v>1045</v>
      </c>
      <c r="Z28" s="40">
        <v>1163</v>
      </c>
      <c r="AA28" s="40">
        <v>1128</v>
      </c>
      <c r="AB28" s="40">
        <v>1140</v>
      </c>
      <c r="AC28" s="40">
        <v>1175</v>
      </c>
      <c r="AD28" s="40">
        <v>1128</v>
      </c>
      <c r="AE28" s="40">
        <v>1175</v>
      </c>
      <c r="AF28" s="37">
        <v>1068</v>
      </c>
      <c r="AG28" s="40">
        <v>1152</v>
      </c>
      <c r="AH28" s="39">
        <f t="shared" si="3"/>
        <v>35983</v>
      </c>
      <c r="AI28" s="3"/>
      <c r="AJ28" s="3"/>
    </row>
    <row r="29" spans="1:36">
      <c r="A29" s="68">
        <v>21</v>
      </c>
      <c r="B29" s="69" t="s">
        <v>30</v>
      </c>
      <c r="C29" s="40">
        <v>1080</v>
      </c>
      <c r="D29" s="37">
        <v>1128</v>
      </c>
      <c r="E29" s="40">
        <v>1152</v>
      </c>
      <c r="F29" s="40">
        <v>1116</v>
      </c>
      <c r="G29" s="40">
        <v>1128</v>
      </c>
      <c r="H29" s="40">
        <v>1187</v>
      </c>
      <c r="I29" s="40">
        <v>1258</v>
      </c>
      <c r="J29" s="40">
        <v>1175</v>
      </c>
      <c r="K29" s="37">
        <v>1092</v>
      </c>
      <c r="L29" s="40">
        <v>1341</v>
      </c>
      <c r="M29" s="40">
        <v>1175</v>
      </c>
      <c r="N29" s="40">
        <v>1187</v>
      </c>
      <c r="O29" s="40">
        <v>1152</v>
      </c>
      <c r="P29" s="40">
        <v>1223</v>
      </c>
      <c r="Q29" s="40">
        <v>1163</v>
      </c>
      <c r="R29" s="37">
        <v>1092</v>
      </c>
      <c r="S29" s="37">
        <v>1045</v>
      </c>
      <c r="T29" s="40">
        <v>1152</v>
      </c>
      <c r="U29" s="40">
        <v>1163</v>
      </c>
      <c r="V29" s="40">
        <v>1235</v>
      </c>
      <c r="W29" s="40">
        <v>1175</v>
      </c>
      <c r="X29" s="40">
        <v>1080</v>
      </c>
      <c r="Y29" s="37">
        <v>1033</v>
      </c>
      <c r="Z29" s="40">
        <v>1163</v>
      </c>
      <c r="AA29" s="40">
        <v>1116</v>
      </c>
      <c r="AB29" s="40">
        <v>1080</v>
      </c>
      <c r="AC29" s="40">
        <v>1175</v>
      </c>
      <c r="AD29" s="40">
        <v>1128</v>
      </c>
      <c r="AE29" s="40">
        <v>1187</v>
      </c>
      <c r="AF29" s="37">
        <v>1021</v>
      </c>
      <c r="AG29" s="40">
        <v>1163</v>
      </c>
      <c r="AH29" s="39">
        <f t="shared" si="3"/>
        <v>35565</v>
      </c>
      <c r="AI29" s="3"/>
      <c r="AJ29" s="3"/>
    </row>
    <row r="30" spans="1:36">
      <c r="A30" s="68">
        <v>22</v>
      </c>
      <c r="B30" s="69" t="s">
        <v>31</v>
      </c>
      <c r="C30" s="40">
        <v>1199</v>
      </c>
      <c r="D30" s="37">
        <v>1140</v>
      </c>
      <c r="E30" s="40">
        <v>1163</v>
      </c>
      <c r="F30" s="40">
        <v>1128</v>
      </c>
      <c r="G30" s="40">
        <v>1140</v>
      </c>
      <c r="H30" s="40">
        <v>1152</v>
      </c>
      <c r="I30" s="40">
        <v>1282</v>
      </c>
      <c r="J30" s="40">
        <v>1211</v>
      </c>
      <c r="K30" s="37">
        <v>1140</v>
      </c>
      <c r="L30" s="40">
        <v>1270</v>
      </c>
      <c r="M30" s="40">
        <v>1175</v>
      </c>
      <c r="N30" s="40">
        <v>1163</v>
      </c>
      <c r="O30" s="40">
        <v>1175</v>
      </c>
      <c r="P30" s="40">
        <v>1187</v>
      </c>
      <c r="Q30" s="40">
        <v>1175</v>
      </c>
      <c r="R30" s="37">
        <v>1068</v>
      </c>
      <c r="S30" s="37">
        <v>1045</v>
      </c>
      <c r="T30" s="40">
        <v>1152</v>
      </c>
      <c r="U30" s="40">
        <v>1116</v>
      </c>
      <c r="V30" s="40">
        <v>1211</v>
      </c>
      <c r="W30" s="40">
        <v>1163</v>
      </c>
      <c r="X30" s="40">
        <v>1104</v>
      </c>
      <c r="Y30" s="37">
        <v>1045</v>
      </c>
      <c r="Z30" s="40">
        <v>1187</v>
      </c>
      <c r="AA30" s="40">
        <v>1140</v>
      </c>
      <c r="AB30" s="40">
        <v>1116</v>
      </c>
      <c r="AC30" s="40">
        <v>1140</v>
      </c>
      <c r="AD30" s="40">
        <v>1140</v>
      </c>
      <c r="AE30" s="40">
        <v>1140</v>
      </c>
      <c r="AF30" s="37">
        <v>1068</v>
      </c>
      <c r="AG30" s="40">
        <v>1128</v>
      </c>
      <c r="AH30" s="39">
        <f t="shared" si="3"/>
        <v>35663</v>
      </c>
      <c r="AI30" s="3"/>
      <c r="AJ30" s="3"/>
    </row>
    <row r="31" spans="1:36">
      <c r="A31" s="68">
        <v>23</v>
      </c>
      <c r="B31" s="69" t="s">
        <v>32</v>
      </c>
      <c r="C31" s="40">
        <v>1152</v>
      </c>
      <c r="D31" s="37">
        <v>973</v>
      </c>
      <c r="E31" s="40">
        <v>1140</v>
      </c>
      <c r="F31" s="40">
        <v>1057</v>
      </c>
      <c r="G31" s="40">
        <v>1175</v>
      </c>
      <c r="H31" s="40">
        <v>1163</v>
      </c>
      <c r="I31" s="40">
        <v>1175</v>
      </c>
      <c r="J31" s="40">
        <v>1152</v>
      </c>
      <c r="K31" s="37">
        <v>1021</v>
      </c>
      <c r="L31" s="40">
        <v>878</v>
      </c>
      <c r="M31" s="40">
        <v>1163</v>
      </c>
      <c r="N31" s="40">
        <v>1199</v>
      </c>
      <c r="O31" s="40">
        <v>1116</v>
      </c>
      <c r="P31" s="40">
        <v>1187</v>
      </c>
      <c r="Q31" s="40">
        <v>1163</v>
      </c>
      <c r="R31" s="37">
        <v>973</v>
      </c>
      <c r="S31" s="37">
        <v>1009</v>
      </c>
      <c r="T31" s="40">
        <v>1080</v>
      </c>
      <c r="U31" s="40">
        <v>1092</v>
      </c>
      <c r="V31" s="40">
        <v>1175</v>
      </c>
      <c r="W31" s="40">
        <v>1152</v>
      </c>
      <c r="X31" s="40">
        <v>1080</v>
      </c>
      <c r="Y31" s="37">
        <v>1068</v>
      </c>
      <c r="Z31" s="40">
        <v>1152</v>
      </c>
      <c r="AA31" s="40">
        <v>1080</v>
      </c>
      <c r="AB31" s="40">
        <v>1033</v>
      </c>
      <c r="AC31" s="40">
        <v>1033</v>
      </c>
      <c r="AD31" s="40">
        <v>1152</v>
      </c>
      <c r="AE31" s="40">
        <v>1104</v>
      </c>
      <c r="AF31" s="37">
        <v>1009</v>
      </c>
      <c r="AG31" s="40">
        <v>1092</v>
      </c>
      <c r="AH31" s="39">
        <f t="shared" si="3"/>
        <v>33998</v>
      </c>
      <c r="AI31" s="3"/>
      <c r="AJ31" s="3"/>
    </row>
    <row r="32" spans="1:36">
      <c r="A32" s="68">
        <v>24</v>
      </c>
      <c r="B32" s="69" t="s">
        <v>33</v>
      </c>
      <c r="C32" s="40">
        <v>1175</v>
      </c>
      <c r="D32" s="37">
        <v>1080</v>
      </c>
      <c r="E32" s="40">
        <v>1163</v>
      </c>
      <c r="F32" s="40">
        <v>1128</v>
      </c>
      <c r="G32" s="40">
        <v>1140</v>
      </c>
      <c r="H32" s="40">
        <v>1068</v>
      </c>
      <c r="I32" s="40">
        <v>1270</v>
      </c>
      <c r="J32" s="40">
        <v>1092</v>
      </c>
      <c r="K32" s="37">
        <v>1021</v>
      </c>
      <c r="L32" s="40">
        <v>1092</v>
      </c>
      <c r="M32" s="40">
        <v>1199</v>
      </c>
      <c r="N32" s="40">
        <v>1187</v>
      </c>
      <c r="O32" s="40">
        <v>1092</v>
      </c>
      <c r="P32" s="40">
        <v>1199</v>
      </c>
      <c r="Q32" s="40">
        <v>1175</v>
      </c>
      <c r="R32" s="37">
        <v>962</v>
      </c>
      <c r="S32" s="37">
        <v>1009</v>
      </c>
      <c r="T32" s="40">
        <v>1128</v>
      </c>
      <c r="U32" s="40">
        <v>1152</v>
      </c>
      <c r="V32" s="40">
        <v>1187</v>
      </c>
      <c r="W32" s="40">
        <v>1128</v>
      </c>
      <c r="X32" s="40">
        <v>1009</v>
      </c>
      <c r="Y32" s="37">
        <v>985</v>
      </c>
      <c r="Z32" s="40">
        <v>1045</v>
      </c>
      <c r="AA32" s="40">
        <v>1140</v>
      </c>
      <c r="AB32" s="40">
        <v>1116</v>
      </c>
      <c r="AC32" s="40">
        <v>1104</v>
      </c>
      <c r="AD32" s="40">
        <v>1128</v>
      </c>
      <c r="AE32" s="40">
        <v>1104</v>
      </c>
      <c r="AF32" s="37">
        <v>1009</v>
      </c>
      <c r="AG32" s="40">
        <v>1068</v>
      </c>
      <c r="AH32" s="39">
        <f t="shared" si="3"/>
        <v>34355</v>
      </c>
      <c r="AI32" s="3"/>
      <c r="AJ32" s="3"/>
    </row>
    <row r="33" spans="1:37">
      <c r="A33" s="68">
        <v>25</v>
      </c>
      <c r="B33" s="69" t="s">
        <v>34</v>
      </c>
      <c r="C33" s="40">
        <v>1152</v>
      </c>
      <c r="D33" s="37">
        <v>1068</v>
      </c>
      <c r="E33" s="40">
        <v>1152</v>
      </c>
      <c r="F33" s="40">
        <v>1092</v>
      </c>
      <c r="G33" s="40">
        <v>1187</v>
      </c>
      <c r="H33" s="40">
        <v>1092</v>
      </c>
      <c r="I33" s="40">
        <v>1175</v>
      </c>
      <c r="J33" s="40">
        <v>1187</v>
      </c>
      <c r="K33" s="37">
        <v>1009</v>
      </c>
      <c r="L33" s="40">
        <v>1080</v>
      </c>
      <c r="M33" s="40">
        <v>1140</v>
      </c>
      <c r="N33" s="40">
        <v>1199</v>
      </c>
      <c r="O33" s="40">
        <v>1116</v>
      </c>
      <c r="P33" s="40">
        <v>1175</v>
      </c>
      <c r="Q33" s="40">
        <v>1163</v>
      </c>
      <c r="R33" s="37">
        <v>1009</v>
      </c>
      <c r="S33" s="37">
        <v>1009</v>
      </c>
      <c r="T33" s="40">
        <v>1009</v>
      </c>
      <c r="U33" s="40">
        <v>1116</v>
      </c>
      <c r="V33" s="40">
        <v>1152</v>
      </c>
      <c r="W33" s="40">
        <v>1092</v>
      </c>
      <c r="X33" s="40">
        <v>1033</v>
      </c>
      <c r="Y33" s="37">
        <v>1057</v>
      </c>
      <c r="Z33" s="40">
        <v>1092</v>
      </c>
      <c r="AA33" s="40">
        <v>1128</v>
      </c>
      <c r="AB33" s="40">
        <v>1092</v>
      </c>
      <c r="AC33" s="40">
        <v>1080</v>
      </c>
      <c r="AD33" s="40">
        <v>1080</v>
      </c>
      <c r="AE33" s="40">
        <v>1033</v>
      </c>
      <c r="AF33" s="37">
        <v>902</v>
      </c>
      <c r="AG33" s="40">
        <v>1009</v>
      </c>
      <c r="AH33" s="39">
        <f t="shared" si="3"/>
        <v>33880</v>
      </c>
      <c r="AI33" s="3"/>
      <c r="AJ33" s="3"/>
    </row>
    <row r="34" spans="1:37">
      <c r="A34" s="68">
        <v>26</v>
      </c>
      <c r="B34" s="69" t="s">
        <v>35</v>
      </c>
      <c r="C34" s="40">
        <v>1140</v>
      </c>
      <c r="D34" s="37">
        <v>1068</v>
      </c>
      <c r="E34" s="40">
        <v>1175</v>
      </c>
      <c r="F34" s="40">
        <v>1140</v>
      </c>
      <c r="G34" s="40">
        <v>1247</v>
      </c>
      <c r="H34" s="40">
        <v>1175</v>
      </c>
      <c r="I34" s="40">
        <v>1140</v>
      </c>
      <c r="J34" s="40">
        <v>1199</v>
      </c>
      <c r="K34" s="37">
        <v>1045</v>
      </c>
      <c r="L34" s="40">
        <v>1270</v>
      </c>
      <c r="M34" s="40">
        <v>1152</v>
      </c>
      <c r="N34" s="40">
        <v>1223</v>
      </c>
      <c r="O34" s="40">
        <v>1140</v>
      </c>
      <c r="P34" s="40">
        <v>1223</v>
      </c>
      <c r="Q34" s="40">
        <v>1152</v>
      </c>
      <c r="R34" s="37">
        <v>1045</v>
      </c>
      <c r="S34" s="37">
        <v>1092</v>
      </c>
      <c r="T34" s="40">
        <v>1068</v>
      </c>
      <c r="U34" s="40">
        <v>1175</v>
      </c>
      <c r="V34" s="40">
        <v>1163</v>
      </c>
      <c r="W34" s="40">
        <v>1140</v>
      </c>
      <c r="X34" s="40">
        <v>1152</v>
      </c>
      <c r="Y34" s="37">
        <v>1092</v>
      </c>
      <c r="Z34" s="40">
        <v>1128</v>
      </c>
      <c r="AA34" s="40">
        <v>1140</v>
      </c>
      <c r="AB34" s="40">
        <v>1152</v>
      </c>
      <c r="AC34" s="40">
        <v>1104</v>
      </c>
      <c r="AD34" s="40">
        <v>1080</v>
      </c>
      <c r="AE34" s="40">
        <v>1187</v>
      </c>
      <c r="AF34" s="37">
        <v>1021</v>
      </c>
      <c r="AG34" s="40">
        <v>1140</v>
      </c>
      <c r="AH34" s="39">
        <f t="shared" si="3"/>
        <v>35368</v>
      </c>
      <c r="AI34" s="3"/>
      <c r="AJ34" s="3"/>
    </row>
    <row r="35" spans="1:37">
      <c r="A35" s="68">
        <v>27</v>
      </c>
      <c r="B35" s="69" t="s">
        <v>36</v>
      </c>
      <c r="C35" s="40">
        <v>1080</v>
      </c>
      <c r="D35" s="37">
        <v>950</v>
      </c>
      <c r="E35" s="40">
        <v>1140</v>
      </c>
      <c r="F35" s="40">
        <v>962</v>
      </c>
      <c r="G35" s="40">
        <v>1223</v>
      </c>
      <c r="H35" s="40">
        <v>1092</v>
      </c>
      <c r="I35" s="40">
        <v>1163</v>
      </c>
      <c r="J35" s="40">
        <v>1175</v>
      </c>
      <c r="K35" s="37">
        <v>950</v>
      </c>
      <c r="L35" s="40">
        <v>1211</v>
      </c>
      <c r="M35" s="40">
        <v>1080</v>
      </c>
      <c r="N35" s="40">
        <v>1128</v>
      </c>
      <c r="O35" s="40">
        <v>1068</v>
      </c>
      <c r="P35" s="40">
        <v>1080</v>
      </c>
      <c r="Q35" s="40">
        <v>1092</v>
      </c>
      <c r="R35" s="37">
        <v>1033</v>
      </c>
      <c r="S35" s="37">
        <v>985</v>
      </c>
      <c r="T35" s="40">
        <v>1057</v>
      </c>
      <c r="U35" s="40">
        <v>1152</v>
      </c>
      <c r="V35" s="40">
        <v>1140</v>
      </c>
      <c r="W35" s="40">
        <v>1068</v>
      </c>
      <c r="X35" s="40">
        <v>1104</v>
      </c>
      <c r="Y35" s="37">
        <v>1045</v>
      </c>
      <c r="Z35" s="40">
        <v>1057</v>
      </c>
      <c r="AA35" s="40">
        <v>1116</v>
      </c>
      <c r="AB35" s="40">
        <v>1009</v>
      </c>
      <c r="AC35" s="40">
        <v>1080</v>
      </c>
      <c r="AD35" s="40">
        <v>1033</v>
      </c>
      <c r="AE35" s="40">
        <v>1080</v>
      </c>
      <c r="AF35" s="37">
        <v>1009</v>
      </c>
      <c r="AG35" s="40">
        <v>1021</v>
      </c>
      <c r="AH35" s="39">
        <f t="shared" si="3"/>
        <v>33383</v>
      </c>
      <c r="AI35" s="3"/>
      <c r="AJ35" s="3"/>
    </row>
    <row r="36" spans="1:37">
      <c r="A36" s="68">
        <v>28</v>
      </c>
      <c r="B36" s="69" t="s">
        <v>37</v>
      </c>
      <c r="C36" s="40">
        <v>1163</v>
      </c>
      <c r="D36" s="37">
        <v>962</v>
      </c>
      <c r="E36" s="40">
        <v>1116</v>
      </c>
      <c r="F36" s="40">
        <v>1128</v>
      </c>
      <c r="G36" s="40">
        <v>1163</v>
      </c>
      <c r="H36" s="40">
        <v>1080</v>
      </c>
      <c r="I36" s="40">
        <v>1163</v>
      </c>
      <c r="J36" s="40">
        <v>1187</v>
      </c>
      <c r="K36" s="37">
        <v>950</v>
      </c>
      <c r="L36" s="40">
        <v>1175</v>
      </c>
      <c r="M36" s="40">
        <v>1080</v>
      </c>
      <c r="N36" s="40">
        <v>1140</v>
      </c>
      <c r="O36" s="40">
        <v>1116</v>
      </c>
      <c r="P36" s="40">
        <v>1045</v>
      </c>
      <c r="Q36" s="40">
        <v>1128</v>
      </c>
      <c r="R36" s="37">
        <v>890</v>
      </c>
      <c r="S36" s="37">
        <v>950</v>
      </c>
      <c r="T36" s="40">
        <v>1068</v>
      </c>
      <c r="U36" s="40">
        <v>1116</v>
      </c>
      <c r="V36" s="40">
        <v>1068</v>
      </c>
      <c r="W36" s="40">
        <v>1068</v>
      </c>
      <c r="X36" s="40">
        <v>997</v>
      </c>
      <c r="Y36" s="37">
        <v>997</v>
      </c>
      <c r="Z36" s="40">
        <v>1140</v>
      </c>
      <c r="AA36" s="40">
        <v>1080</v>
      </c>
      <c r="AB36" s="40">
        <v>1009</v>
      </c>
      <c r="AC36" s="40">
        <v>1152</v>
      </c>
      <c r="AD36" s="40">
        <v>1140</v>
      </c>
      <c r="AE36" s="40">
        <v>1128</v>
      </c>
      <c r="AF36" s="37">
        <v>914</v>
      </c>
      <c r="AG36" s="40">
        <v>1021</v>
      </c>
      <c r="AH36" s="39">
        <f t="shared" si="3"/>
        <v>33334</v>
      </c>
      <c r="AI36" s="3"/>
      <c r="AJ36" s="3"/>
    </row>
    <row r="37" spans="1:37">
      <c r="A37" s="68">
        <v>29</v>
      </c>
      <c r="B37" s="69" t="s">
        <v>38</v>
      </c>
      <c r="C37" s="40">
        <v>1223</v>
      </c>
      <c r="D37" s="37">
        <v>1033</v>
      </c>
      <c r="E37" s="40">
        <v>1128</v>
      </c>
      <c r="F37" s="40">
        <v>1128</v>
      </c>
      <c r="G37" s="40">
        <v>1175</v>
      </c>
      <c r="H37" s="40">
        <v>1175</v>
      </c>
      <c r="I37" s="40">
        <v>1163</v>
      </c>
      <c r="J37" s="40">
        <v>1223</v>
      </c>
      <c r="K37" s="37">
        <v>1021</v>
      </c>
      <c r="L37" s="40">
        <v>1175</v>
      </c>
      <c r="M37" s="40">
        <v>1045</v>
      </c>
      <c r="N37" s="40">
        <v>1104</v>
      </c>
      <c r="O37" s="40">
        <v>1092</v>
      </c>
      <c r="P37" s="40">
        <v>1140</v>
      </c>
      <c r="Q37" s="40">
        <v>1163</v>
      </c>
      <c r="R37" s="37">
        <v>1045</v>
      </c>
      <c r="S37" s="37">
        <v>985</v>
      </c>
      <c r="T37" s="40">
        <v>1128</v>
      </c>
      <c r="U37" s="40">
        <v>1092</v>
      </c>
      <c r="V37" s="40">
        <v>1187</v>
      </c>
      <c r="W37" s="40">
        <v>1163</v>
      </c>
      <c r="X37" s="40">
        <v>1092</v>
      </c>
      <c r="Y37" s="37">
        <v>1092</v>
      </c>
      <c r="Z37" s="40">
        <v>1092</v>
      </c>
      <c r="AA37" s="40">
        <v>1187</v>
      </c>
      <c r="AB37" s="40">
        <v>1092</v>
      </c>
      <c r="AC37" s="40">
        <v>1092</v>
      </c>
      <c r="AD37" s="40">
        <v>1068</v>
      </c>
      <c r="AE37" s="40">
        <v>1152</v>
      </c>
      <c r="AF37" s="37">
        <v>1057</v>
      </c>
      <c r="AG37" s="40">
        <v>1045</v>
      </c>
      <c r="AH37" s="39">
        <f t="shared" si="3"/>
        <v>34557</v>
      </c>
      <c r="AI37" s="3"/>
      <c r="AJ37" s="3"/>
    </row>
    <row r="38" spans="1:37">
      <c r="A38" s="68">
        <v>30</v>
      </c>
      <c r="B38" s="69" t="s">
        <v>39</v>
      </c>
      <c r="C38" s="40">
        <v>1199</v>
      </c>
      <c r="D38" s="37">
        <v>1045</v>
      </c>
      <c r="E38" s="40">
        <v>1163</v>
      </c>
      <c r="F38" s="40">
        <v>1163</v>
      </c>
      <c r="G38" s="40">
        <v>1140</v>
      </c>
      <c r="H38" s="40">
        <v>1175</v>
      </c>
      <c r="I38" s="40">
        <v>1199</v>
      </c>
      <c r="J38" s="40">
        <v>1258</v>
      </c>
      <c r="K38" s="37">
        <v>1057</v>
      </c>
      <c r="L38" s="40">
        <v>1140</v>
      </c>
      <c r="M38" s="40">
        <v>1187</v>
      </c>
      <c r="N38" s="40">
        <v>1128</v>
      </c>
      <c r="O38" s="40">
        <v>1152</v>
      </c>
      <c r="P38" s="40">
        <v>1211</v>
      </c>
      <c r="Q38" s="40">
        <v>1247</v>
      </c>
      <c r="R38" s="37">
        <v>1068</v>
      </c>
      <c r="S38" s="37">
        <v>985</v>
      </c>
      <c r="T38" s="40">
        <v>1211</v>
      </c>
      <c r="U38" s="40">
        <v>1187</v>
      </c>
      <c r="V38" s="40">
        <v>1175</v>
      </c>
      <c r="W38" s="40">
        <v>1187</v>
      </c>
      <c r="X38" s="40">
        <v>1104</v>
      </c>
      <c r="Y38" s="37">
        <v>1104</v>
      </c>
      <c r="Z38" s="40">
        <v>1152</v>
      </c>
      <c r="AA38" s="40">
        <v>1211</v>
      </c>
      <c r="AB38" s="40">
        <v>1128</v>
      </c>
      <c r="AC38" s="40">
        <v>1116</v>
      </c>
      <c r="AD38" s="40">
        <v>1092</v>
      </c>
      <c r="AE38" s="40">
        <v>1175</v>
      </c>
      <c r="AF38" s="37">
        <v>1140</v>
      </c>
      <c r="AG38" s="40">
        <v>1116</v>
      </c>
      <c r="AH38" s="39">
        <f t="shared" si="3"/>
        <v>35615</v>
      </c>
      <c r="AI38" s="3"/>
      <c r="AJ38" s="3"/>
    </row>
    <row r="39" spans="1:37">
      <c r="A39" s="68">
        <v>31</v>
      </c>
      <c r="B39" s="69" t="s">
        <v>40</v>
      </c>
      <c r="C39" s="40">
        <v>1187</v>
      </c>
      <c r="D39" s="37">
        <v>1033</v>
      </c>
      <c r="E39" s="40">
        <v>1140</v>
      </c>
      <c r="F39" s="40">
        <v>1175</v>
      </c>
      <c r="G39" s="40">
        <v>1068</v>
      </c>
      <c r="H39" s="40">
        <v>1187</v>
      </c>
      <c r="I39" s="40">
        <v>1199</v>
      </c>
      <c r="J39" s="40">
        <v>1306</v>
      </c>
      <c r="K39" s="37">
        <v>1068</v>
      </c>
      <c r="L39" s="40">
        <v>1235</v>
      </c>
      <c r="M39" s="40">
        <v>1128</v>
      </c>
      <c r="N39" s="40">
        <v>1116</v>
      </c>
      <c r="O39" s="40">
        <v>1152</v>
      </c>
      <c r="P39" s="40">
        <v>1199</v>
      </c>
      <c r="Q39" s="40">
        <v>1247</v>
      </c>
      <c r="R39" s="37">
        <v>1021</v>
      </c>
      <c r="S39" s="37">
        <v>1045</v>
      </c>
      <c r="T39" s="40">
        <v>1152</v>
      </c>
      <c r="U39" s="40">
        <v>1211</v>
      </c>
      <c r="V39" s="40">
        <v>1187</v>
      </c>
      <c r="W39" s="40">
        <v>1211</v>
      </c>
      <c r="X39" s="40">
        <v>1152</v>
      </c>
      <c r="Y39" s="37">
        <v>1104</v>
      </c>
      <c r="Z39" s="40">
        <v>1152</v>
      </c>
      <c r="AA39" s="40">
        <v>1199</v>
      </c>
      <c r="AB39" s="40">
        <v>1152</v>
      </c>
      <c r="AC39" s="40">
        <v>1116</v>
      </c>
      <c r="AD39" s="40">
        <v>1104</v>
      </c>
      <c r="AE39" s="40">
        <v>1163</v>
      </c>
      <c r="AF39" s="37">
        <v>1116</v>
      </c>
      <c r="AG39" s="40">
        <v>1080</v>
      </c>
      <c r="AH39" s="39">
        <f t="shared" si="3"/>
        <v>35605</v>
      </c>
      <c r="AI39" s="3"/>
      <c r="AJ39" s="3"/>
    </row>
    <row r="40" spans="1:37">
      <c r="A40" s="68">
        <v>32</v>
      </c>
      <c r="B40" s="69" t="s">
        <v>41</v>
      </c>
      <c r="C40" s="40">
        <v>1258</v>
      </c>
      <c r="D40" s="37">
        <v>985</v>
      </c>
      <c r="E40" s="40">
        <v>1187</v>
      </c>
      <c r="F40" s="40">
        <v>1223</v>
      </c>
      <c r="G40" s="40">
        <v>1057</v>
      </c>
      <c r="H40" s="40">
        <v>1235</v>
      </c>
      <c r="I40" s="40">
        <v>1187</v>
      </c>
      <c r="J40" s="40">
        <v>1270</v>
      </c>
      <c r="K40" s="37">
        <v>1116</v>
      </c>
      <c r="L40" s="40">
        <v>1187</v>
      </c>
      <c r="M40" s="40">
        <v>1152</v>
      </c>
      <c r="N40" s="40">
        <v>1152</v>
      </c>
      <c r="O40" s="40">
        <v>1187</v>
      </c>
      <c r="P40" s="40">
        <v>1199</v>
      </c>
      <c r="Q40" s="40">
        <v>1199</v>
      </c>
      <c r="R40" s="37">
        <v>1045</v>
      </c>
      <c r="S40" s="37">
        <v>1068</v>
      </c>
      <c r="T40" s="40">
        <v>1152</v>
      </c>
      <c r="U40" s="40">
        <v>1199</v>
      </c>
      <c r="V40" s="40">
        <v>1187</v>
      </c>
      <c r="W40" s="40">
        <v>1211</v>
      </c>
      <c r="X40" s="40">
        <v>1152</v>
      </c>
      <c r="Y40" s="37">
        <v>1068</v>
      </c>
      <c r="Z40" s="40">
        <v>1247</v>
      </c>
      <c r="AA40" s="40">
        <v>1187</v>
      </c>
      <c r="AB40" s="40">
        <v>1104</v>
      </c>
      <c r="AC40" s="40">
        <v>1258</v>
      </c>
      <c r="AD40" s="40">
        <v>1199</v>
      </c>
      <c r="AE40" s="40">
        <v>1187</v>
      </c>
      <c r="AF40" s="37">
        <v>1128</v>
      </c>
      <c r="AG40" s="40">
        <v>1116</v>
      </c>
      <c r="AH40" s="39">
        <f t="shared" si="3"/>
        <v>36102</v>
      </c>
      <c r="AI40" s="3"/>
      <c r="AJ40" s="3"/>
    </row>
    <row r="41" spans="1:37">
      <c r="A41" s="68">
        <v>33</v>
      </c>
      <c r="B41" s="69" t="s">
        <v>42</v>
      </c>
      <c r="C41" s="40">
        <v>1247</v>
      </c>
      <c r="D41" s="37">
        <v>1009</v>
      </c>
      <c r="E41" s="40">
        <v>1128</v>
      </c>
      <c r="F41" s="40">
        <v>1187</v>
      </c>
      <c r="G41" s="40">
        <v>1116</v>
      </c>
      <c r="H41" s="40">
        <v>1199</v>
      </c>
      <c r="I41" s="40">
        <v>1211</v>
      </c>
      <c r="J41" s="40">
        <v>1318</v>
      </c>
      <c r="K41" s="37">
        <v>1080</v>
      </c>
      <c r="L41" s="40">
        <v>1199</v>
      </c>
      <c r="M41" s="40">
        <v>1163</v>
      </c>
      <c r="N41" s="40">
        <v>1175</v>
      </c>
      <c r="O41" s="40">
        <v>1223</v>
      </c>
      <c r="P41" s="40">
        <v>1199</v>
      </c>
      <c r="Q41" s="40">
        <v>1187</v>
      </c>
      <c r="R41" s="37">
        <v>1116</v>
      </c>
      <c r="S41" s="37">
        <v>1068</v>
      </c>
      <c r="T41" s="40">
        <v>1175</v>
      </c>
      <c r="U41" s="40">
        <v>1247</v>
      </c>
      <c r="V41" s="40">
        <v>1211</v>
      </c>
      <c r="W41" s="40">
        <v>1211</v>
      </c>
      <c r="X41" s="40">
        <v>1187</v>
      </c>
      <c r="Y41" s="37">
        <v>1068</v>
      </c>
      <c r="Z41" s="40">
        <v>1223</v>
      </c>
      <c r="AA41" s="40">
        <v>1175</v>
      </c>
      <c r="AB41" s="40">
        <v>1163</v>
      </c>
      <c r="AC41" s="40">
        <v>1211</v>
      </c>
      <c r="AD41" s="40">
        <v>1187</v>
      </c>
      <c r="AE41" s="40">
        <v>1175</v>
      </c>
      <c r="AF41" s="37">
        <v>1128</v>
      </c>
      <c r="AG41" s="40">
        <v>1128</v>
      </c>
      <c r="AH41" s="39">
        <f t="shared" si="3"/>
        <v>36314</v>
      </c>
      <c r="AI41" s="3"/>
      <c r="AJ41" s="3"/>
    </row>
    <row r="42" spans="1:37">
      <c r="A42" s="68">
        <v>34</v>
      </c>
      <c r="B42" s="69" t="s">
        <v>43</v>
      </c>
      <c r="C42" s="40">
        <v>1068</v>
      </c>
      <c r="D42" s="37">
        <v>1033</v>
      </c>
      <c r="E42" s="40">
        <v>1140</v>
      </c>
      <c r="F42" s="40">
        <v>1175</v>
      </c>
      <c r="G42" s="40">
        <v>1140</v>
      </c>
      <c r="H42" s="40">
        <v>1199</v>
      </c>
      <c r="I42" s="40">
        <v>1211</v>
      </c>
      <c r="J42" s="40">
        <v>1294</v>
      </c>
      <c r="K42" s="37">
        <v>1080</v>
      </c>
      <c r="L42" s="40">
        <v>1152</v>
      </c>
      <c r="M42" s="40">
        <v>1199</v>
      </c>
      <c r="N42" s="40">
        <v>1187</v>
      </c>
      <c r="O42" s="40">
        <v>1175</v>
      </c>
      <c r="P42" s="40">
        <v>1163</v>
      </c>
      <c r="Q42" s="40">
        <v>1211</v>
      </c>
      <c r="R42" s="37">
        <v>1092</v>
      </c>
      <c r="S42" s="37">
        <v>1092</v>
      </c>
      <c r="T42" s="40">
        <v>1163</v>
      </c>
      <c r="U42" s="40">
        <v>1211</v>
      </c>
      <c r="V42" s="40">
        <v>1211</v>
      </c>
      <c r="W42" s="40">
        <v>1211</v>
      </c>
      <c r="X42" s="40">
        <v>1211</v>
      </c>
      <c r="Y42" s="37">
        <v>1068</v>
      </c>
      <c r="Z42" s="40">
        <v>1235</v>
      </c>
      <c r="AA42" s="40">
        <v>1270</v>
      </c>
      <c r="AB42" s="40">
        <v>1199</v>
      </c>
      <c r="AC42" s="40">
        <v>1235</v>
      </c>
      <c r="AD42" s="40">
        <v>1175</v>
      </c>
      <c r="AE42" s="40">
        <v>1163</v>
      </c>
      <c r="AF42" s="37">
        <v>1045</v>
      </c>
      <c r="AG42" s="40">
        <v>1140</v>
      </c>
      <c r="AH42" s="39">
        <f t="shared" si="3"/>
        <v>36148</v>
      </c>
      <c r="AI42" s="3"/>
      <c r="AJ42" s="3"/>
    </row>
    <row r="43" spans="1:37">
      <c r="A43" s="68">
        <v>35</v>
      </c>
      <c r="B43" s="69" t="s">
        <v>44</v>
      </c>
      <c r="C43" s="40">
        <v>1187</v>
      </c>
      <c r="D43" s="37">
        <v>1045</v>
      </c>
      <c r="E43" s="40">
        <v>1116</v>
      </c>
      <c r="F43" s="40">
        <v>1163</v>
      </c>
      <c r="G43" s="40">
        <v>1068</v>
      </c>
      <c r="H43" s="40">
        <v>1163</v>
      </c>
      <c r="I43" s="40">
        <v>1223</v>
      </c>
      <c r="J43" s="40">
        <v>1270</v>
      </c>
      <c r="K43" s="37">
        <v>1068</v>
      </c>
      <c r="L43" s="40">
        <v>1199</v>
      </c>
      <c r="M43" s="40">
        <v>1211</v>
      </c>
      <c r="N43" s="40">
        <v>1152</v>
      </c>
      <c r="O43" s="40">
        <v>1163</v>
      </c>
      <c r="P43" s="40">
        <v>1187</v>
      </c>
      <c r="Q43" s="40">
        <v>1199</v>
      </c>
      <c r="R43" s="37">
        <v>1080</v>
      </c>
      <c r="S43" s="37">
        <v>1033</v>
      </c>
      <c r="T43" s="40">
        <v>1116</v>
      </c>
      <c r="U43" s="40">
        <v>1175</v>
      </c>
      <c r="V43" s="40">
        <v>1211</v>
      </c>
      <c r="W43" s="40">
        <v>1211</v>
      </c>
      <c r="X43" s="40">
        <v>1175</v>
      </c>
      <c r="Y43" s="37">
        <v>1092</v>
      </c>
      <c r="Z43" s="40">
        <v>1199</v>
      </c>
      <c r="AA43" s="40">
        <v>1235</v>
      </c>
      <c r="AB43" s="40">
        <v>1163</v>
      </c>
      <c r="AC43" s="40">
        <v>1199</v>
      </c>
      <c r="AD43" s="40">
        <v>1163</v>
      </c>
      <c r="AE43" s="40">
        <v>1187</v>
      </c>
      <c r="AF43" s="37">
        <v>985</v>
      </c>
      <c r="AG43" s="40">
        <v>1187</v>
      </c>
      <c r="AH43" s="39">
        <f t="shared" si="3"/>
        <v>35825</v>
      </c>
      <c r="AI43" s="3"/>
      <c r="AJ43" s="3"/>
    </row>
    <row r="44" spans="1:37">
      <c r="A44" s="68">
        <v>36</v>
      </c>
      <c r="B44" s="69" t="s">
        <v>45</v>
      </c>
      <c r="C44" s="40">
        <v>1211</v>
      </c>
      <c r="D44" s="37">
        <v>1068</v>
      </c>
      <c r="E44" s="40">
        <v>1175</v>
      </c>
      <c r="F44" s="40">
        <v>1235</v>
      </c>
      <c r="G44" s="40">
        <v>1175</v>
      </c>
      <c r="H44" s="40">
        <v>1211</v>
      </c>
      <c r="I44" s="40">
        <v>1247</v>
      </c>
      <c r="J44" s="40">
        <v>1247</v>
      </c>
      <c r="K44" s="37">
        <v>1045</v>
      </c>
      <c r="L44" s="40">
        <v>1140</v>
      </c>
      <c r="M44" s="40">
        <v>1235</v>
      </c>
      <c r="N44" s="40">
        <v>1211</v>
      </c>
      <c r="O44" s="40">
        <v>1187</v>
      </c>
      <c r="P44" s="40">
        <v>1211</v>
      </c>
      <c r="Q44" s="40">
        <v>1211</v>
      </c>
      <c r="R44" s="37">
        <v>1104</v>
      </c>
      <c r="S44" s="37">
        <v>1068</v>
      </c>
      <c r="T44" s="40">
        <v>1175</v>
      </c>
      <c r="U44" s="40">
        <v>1258</v>
      </c>
      <c r="V44" s="40">
        <v>1247</v>
      </c>
      <c r="W44" s="40">
        <v>1247</v>
      </c>
      <c r="X44" s="40">
        <v>1223</v>
      </c>
      <c r="Y44" s="37">
        <v>1080</v>
      </c>
      <c r="Z44" s="40">
        <v>1128</v>
      </c>
      <c r="AA44" s="40">
        <v>1223</v>
      </c>
      <c r="AB44" s="40">
        <v>1175</v>
      </c>
      <c r="AC44" s="40">
        <v>1247</v>
      </c>
      <c r="AD44" s="40">
        <v>1163</v>
      </c>
      <c r="AE44" s="40">
        <v>1258</v>
      </c>
      <c r="AF44" s="37">
        <v>1080</v>
      </c>
      <c r="AG44" s="40">
        <v>1152</v>
      </c>
      <c r="AH44" s="39">
        <f t="shared" si="3"/>
        <v>36637</v>
      </c>
      <c r="AI44" s="3"/>
      <c r="AJ44" s="3"/>
    </row>
    <row r="45" spans="1:37">
      <c r="A45" s="68">
        <v>37</v>
      </c>
      <c r="B45" s="69" t="s">
        <v>46</v>
      </c>
      <c r="C45" s="40">
        <v>1116</v>
      </c>
      <c r="D45" s="37">
        <v>1009</v>
      </c>
      <c r="E45" s="40">
        <v>1163</v>
      </c>
      <c r="F45" s="40">
        <v>1175</v>
      </c>
      <c r="G45" s="40">
        <v>1128</v>
      </c>
      <c r="H45" s="40">
        <v>1140</v>
      </c>
      <c r="I45" s="40">
        <v>1116</v>
      </c>
      <c r="J45" s="40">
        <v>1199</v>
      </c>
      <c r="K45" s="37">
        <v>1045</v>
      </c>
      <c r="L45" s="40">
        <v>1152</v>
      </c>
      <c r="M45" s="40">
        <v>1152</v>
      </c>
      <c r="N45" s="40">
        <v>1163</v>
      </c>
      <c r="O45" s="40">
        <v>1152</v>
      </c>
      <c r="P45" s="40">
        <v>1235</v>
      </c>
      <c r="Q45" s="40">
        <v>1152</v>
      </c>
      <c r="R45" s="37">
        <v>1057</v>
      </c>
      <c r="S45" s="37">
        <v>1009</v>
      </c>
      <c r="T45" s="40">
        <v>1116</v>
      </c>
      <c r="U45" s="40">
        <v>1140</v>
      </c>
      <c r="V45" s="40">
        <v>1247</v>
      </c>
      <c r="W45" s="40">
        <v>1152</v>
      </c>
      <c r="X45" s="40">
        <v>1104</v>
      </c>
      <c r="Y45" s="37">
        <v>1033</v>
      </c>
      <c r="Z45" s="40">
        <v>1211</v>
      </c>
      <c r="AA45" s="40">
        <v>1175</v>
      </c>
      <c r="AB45" s="40">
        <v>1116</v>
      </c>
      <c r="AC45" s="40">
        <v>1223</v>
      </c>
      <c r="AD45" s="40">
        <v>1187</v>
      </c>
      <c r="AE45" s="40">
        <v>1199</v>
      </c>
      <c r="AF45" s="37">
        <v>1021</v>
      </c>
      <c r="AG45" s="40">
        <v>1068</v>
      </c>
      <c r="AH45" s="39">
        <f>SUM(C45:AG45)</f>
        <v>35155</v>
      </c>
      <c r="AI45" s="3"/>
      <c r="AJ45" s="3"/>
    </row>
    <row r="46" spans="1:37">
      <c r="A46" s="68">
        <v>38</v>
      </c>
      <c r="B46" s="69" t="s">
        <v>47</v>
      </c>
      <c r="C46" s="40">
        <v>1163</v>
      </c>
      <c r="D46" s="37">
        <v>1033</v>
      </c>
      <c r="E46" s="40">
        <v>1235</v>
      </c>
      <c r="F46" s="40">
        <v>1235</v>
      </c>
      <c r="G46" s="40">
        <v>1199</v>
      </c>
      <c r="H46" s="40">
        <v>1247</v>
      </c>
      <c r="I46" s="40">
        <v>1223</v>
      </c>
      <c r="J46" s="40">
        <v>1235</v>
      </c>
      <c r="K46" s="37">
        <v>1116</v>
      </c>
      <c r="L46" s="40">
        <v>1187</v>
      </c>
      <c r="M46" s="40">
        <v>1211</v>
      </c>
      <c r="N46" s="40">
        <v>1223</v>
      </c>
      <c r="O46" s="40">
        <v>1199</v>
      </c>
      <c r="P46" s="40">
        <v>1199</v>
      </c>
      <c r="Q46" s="40">
        <v>1223</v>
      </c>
      <c r="R46" s="37">
        <v>1104</v>
      </c>
      <c r="S46" s="37">
        <v>1068</v>
      </c>
      <c r="T46" s="40">
        <v>1175</v>
      </c>
      <c r="U46" s="40">
        <v>1199</v>
      </c>
      <c r="V46" s="40">
        <v>1282</v>
      </c>
      <c r="W46" s="40">
        <v>1235</v>
      </c>
      <c r="X46" s="40">
        <v>1258</v>
      </c>
      <c r="Y46" s="37">
        <v>1116</v>
      </c>
      <c r="Z46" s="40">
        <v>1282</v>
      </c>
      <c r="AA46" s="40">
        <v>1223</v>
      </c>
      <c r="AB46" s="40">
        <v>1187</v>
      </c>
      <c r="AC46" s="40">
        <v>1258</v>
      </c>
      <c r="AD46" s="40">
        <v>1199</v>
      </c>
      <c r="AE46" s="40">
        <v>1247</v>
      </c>
      <c r="AF46" s="37">
        <v>1021</v>
      </c>
      <c r="AG46" s="40">
        <v>1223</v>
      </c>
      <c r="AH46" s="39">
        <f t="shared" si="3"/>
        <v>37005</v>
      </c>
      <c r="AI46" s="3"/>
      <c r="AJ46" s="3"/>
    </row>
    <row r="47" spans="1:37">
      <c r="A47" s="68">
        <v>39</v>
      </c>
      <c r="B47" s="69" t="s">
        <v>48</v>
      </c>
      <c r="C47" s="40">
        <v>1116</v>
      </c>
      <c r="D47" s="37">
        <v>997</v>
      </c>
      <c r="E47" s="40">
        <v>1163</v>
      </c>
      <c r="F47" s="40">
        <v>1175</v>
      </c>
      <c r="G47" s="40">
        <v>1116</v>
      </c>
      <c r="H47" s="40">
        <v>1163</v>
      </c>
      <c r="I47" s="40">
        <v>1128</v>
      </c>
      <c r="J47" s="40">
        <v>1128</v>
      </c>
      <c r="K47" s="37">
        <v>997</v>
      </c>
      <c r="L47" s="40">
        <v>1163</v>
      </c>
      <c r="M47" s="40">
        <v>1128</v>
      </c>
      <c r="N47" s="40">
        <v>1152</v>
      </c>
      <c r="O47" s="40">
        <v>1152</v>
      </c>
      <c r="P47" s="40">
        <v>1175</v>
      </c>
      <c r="Q47" s="40">
        <v>1116</v>
      </c>
      <c r="R47" s="37">
        <v>1068</v>
      </c>
      <c r="S47" s="37">
        <v>938</v>
      </c>
      <c r="T47" s="40">
        <v>1116</v>
      </c>
      <c r="U47" s="40">
        <v>1163</v>
      </c>
      <c r="V47" s="40">
        <v>1223</v>
      </c>
      <c r="W47" s="40">
        <v>1140</v>
      </c>
      <c r="X47" s="40">
        <v>1199</v>
      </c>
      <c r="Y47" s="37">
        <v>1068</v>
      </c>
      <c r="Z47" s="40">
        <v>1187</v>
      </c>
      <c r="AA47" s="40">
        <v>1140</v>
      </c>
      <c r="AB47" s="40">
        <v>1116</v>
      </c>
      <c r="AC47" s="40">
        <v>1175</v>
      </c>
      <c r="AD47" s="40">
        <v>1116</v>
      </c>
      <c r="AE47" s="40">
        <v>1175</v>
      </c>
      <c r="AF47" s="37">
        <v>1045</v>
      </c>
      <c r="AG47" s="40">
        <v>1152</v>
      </c>
      <c r="AH47" s="39">
        <f t="shared" si="3"/>
        <v>34890</v>
      </c>
      <c r="AI47" s="3"/>
      <c r="AJ47" s="3"/>
      <c r="AK47" s="41"/>
    </row>
    <row r="48" spans="1:37">
      <c r="A48" s="68">
        <v>40</v>
      </c>
      <c r="B48" s="69" t="s">
        <v>49</v>
      </c>
      <c r="C48" s="40">
        <v>1116</v>
      </c>
      <c r="D48" s="37">
        <v>997</v>
      </c>
      <c r="E48" s="40">
        <v>1128</v>
      </c>
      <c r="F48" s="40">
        <v>1187</v>
      </c>
      <c r="G48" s="40">
        <v>1068</v>
      </c>
      <c r="H48" s="40">
        <v>1057</v>
      </c>
      <c r="I48" s="40">
        <v>1128</v>
      </c>
      <c r="J48" s="40">
        <v>1152</v>
      </c>
      <c r="K48" s="37">
        <v>997</v>
      </c>
      <c r="L48" s="40">
        <v>1116</v>
      </c>
      <c r="M48" s="40">
        <v>1116</v>
      </c>
      <c r="N48" s="40">
        <v>1116</v>
      </c>
      <c r="O48" s="40">
        <v>1152</v>
      </c>
      <c r="P48" s="40">
        <v>1128</v>
      </c>
      <c r="Q48" s="40">
        <v>1140</v>
      </c>
      <c r="R48" s="37">
        <v>1104</v>
      </c>
      <c r="S48" s="37">
        <v>973</v>
      </c>
      <c r="T48" s="40">
        <v>1140</v>
      </c>
      <c r="U48" s="40">
        <v>1175</v>
      </c>
      <c r="V48" s="40">
        <v>1235</v>
      </c>
      <c r="W48" s="40">
        <v>1080</v>
      </c>
      <c r="X48" s="40">
        <v>1104</v>
      </c>
      <c r="Y48" s="37">
        <v>1057</v>
      </c>
      <c r="Z48" s="40">
        <v>1211</v>
      </c>
      <c r="AA48" s="40">
        <v>1211</v>
      </c>
      <c r="AB48" s="40">
        <v>1163</v>
      </c>
      <c r="AC48" s="40">
        <v>1199</v>
      </c>
      <c r="AD48" s="40">
        <v>1199</v>
      </c>
      <c r="AE48" s="40">
        <v>1080</v>
      </c>
      <c r="AF48" s="37">
        <v>1045</v>
      </c>
      <c r="AG48" s="40">
        <v>1104</v>
      </c>
      <c r="AH48" s="39">
        <f t="shared" si="3"/>
        <v>34678</v>
      </c>
      <c r="AI48" s="3"/>
      <c r="AJ48" s="3"/>
    </row>
    <row r="49" spans="1:37">
      <c r="A49" s="68">
        <v>41</v>
      </c>
      <c r="B49" s="69" t="s">
        <v>50</v>
      </c>
      <c r="C49" s="40">
        <v>1199</v>
      </c>
      <c r="D49" s="37">
        <v>1080</v>
      </c>
      <c r="E49" s="40">
        <v>1258</v>
      </c>
      <c r="F49" s="40">
        <v>1247</v>
      </c>
      <c r="G49" s="40">
        <v>1163</v>
      </c>
      <c r="H49" s="40">
        <v>1235</v>
      </c>
      <c r="I49" s="40">
        <v>1187</v>
      </c>
      <c r="J49" s="40">
        <v>1223</v>
      </c>
      <c r="K49" s="37">
        <v>1057</v>
      </c>
      <c r="L49" s="40">
        <v>1235</v>
      </c>
      <c r="M49" s="40">
        <v>1068</v>
      </c>
      <c r="N49" s="40">
        <v>1270</v>
      </c>
      <c r="O49" s="40">
        <v>1223</v>
      </c>
      <c r="P49" s="40">
        <v>1187</v>
      </c>
      <c r="Q49" s="40">
        <v>1199</v>
      </c>
      <c r="R49" s="37">
        <v>1104</v>
      </c>
      <c r="S49" s="37">
        <v>1080</v>
      </c>
      <c r="T49" s="40">
        <v>1163</v>
      </c>
      <c r="U49" s="40">
        <v>1258</v>
      </c>
      <c r="V49" s="40">
        <v>1270</v>
      </c>
      <c r="W49" s="40">
        <v>1187</v>
      </c>
      <c r="X49" s="40">
        <v>1175</v>
      </c>
      <c r="Y49" s="37">
        <v>1140</v>
      </c>
      <c r="Z49" s="40">
        <v>1247</v>
      </c>
      <c r="AA49" s="40">
        <v>1247</v>
      </c>
      <c r="AB49" s="40">
        <v>1223</v>
      </c>
      <c r="AC49" s="40">
        <v>1258</v>
      </c>
      <c r="AD49" s="40">
        <v>1187</v>
      </c>
      <c r="AE49" s="40">
        <v>1223</v>
      </c>
      <c r="AF49" s="37">
        <v>1080</v>
      </c>
      <c r="AG49" s="40">
        <v>1199</v>
      </c>
      <c r="AH49" s="39">
        <f t="shared" si="3"/>
        <v>36872</v>
      </c>
      <c r="AI49" s="3"/>
      <c r="AJ49" s="3"/>
    </row>
    <row r="50" spans="1:37">
      <c r="A50" s="68">
        <v>42</v>
      </c>
      <c r="B50" s="69" t="s">
        <v>51</v>
      </c>
      <c r="C50" s="40">
        <v>1247</v>
      </c>
      <c r="D50" s="37">
        <v>1163</v>
      </c>
      <c r="E50" s="40">
        <v>1258</v>
      </c>
      <c r="F50" s="40">
        <v>1247</v>
      </c>
      <c r="G50" s="40">
        <v>1258</v>
      </c>
      <c r="H50" s="40">
        <v>1247</v>
      </c>
      <c r="I50" s="40">
        <v>1199</v>
      </c>
      <c r="J50" s="40">
        <v>1247</v>
      </c>
      <c r="K50" s="37">
        <v>1092</v>
      </c>
      <c r="L50" s="40">
        <v>1318</v>
      </c>
      <c r="M50" s="40">
        <v>1235</v>
      </c>
      <c r="N50" s="40">
        <v>1258</v>
      </c>
      <c r="O50" s="40">
        <v>1258</v>
      </c>
      <c r="P50" s="40">
        <v>1223</v>
      </c>
      <c r="Q50" s="40">
        <v>1199</v>
      </c>
      <c r="R50" s="37">
        <v>1187</v>
      </c>
      <c r="S50" s="37">
        <v>1163</v>
      </c>
      <c r="T50" s="40">
        <v>1211</v>
      </c>
      <c r="U50" s="40">
        <v>1306</v>
      </c>
      <c r="V50" s="40">
        <v>1294</v>
      </c>
      <c r="W50" s="40">
        <v>1282</v>
      </c>
      <c r="X50" s="40">
        <v>1247</v>
      </c>
      <c r="Y50" s="37">
        <v>1140</v>
      </c>
      <c r="Z50" s="40">
        <v>1294</v>
      </c>
      <c r="AA50" s="40">
        <v>1247</v>
      </c>
      <c r="AB50" s="40">
        <v>1270</v>
      </c>
      <c r="AC50" s="40">
        <v>1294</v>
      </c>
      <c r="AD50" s="40">
        <v>1235</v>
      </c>
      <c r="AE50" s="40">
        <v>1247</v>
      </c>
      <c r="AF50" s="37">
        <v>1140</v>
      </c>
      <c r="AG50" s="40">
        <v>1223</v>
      </c>
      <c r="AH50" s="39">
        <f t="shared" si="3"/>
        <v>38229</v>
      </c>
      <c r="AI50" s="3"/>
      <c r="AJ50" s="3"/>
    </row>
    <row r="51" spans="1:37">
      <c r="A51" s="68">
        <v>43</v>
      </c>
      <c r="B51" s="69" t="s">
        <v>52</v>
      </c>
      <c r="C51" s="40">
        <v>1223</v>
      </c>
      <c r="D51" s="37">
        <v>1080</v>
      </c>
      <c r="E51" s="40">
        <v>1282</v>
      </c>
      <c r="F51" s="40">
        <v>1235</v>
      </c>
      <c r="G51" s="40">
        <v>1199</v>
      </c>
      <c r="H51" s="40">
        <v>1282</v>
      </c>
      <c r="I51" s="40">
        <v>1199</v>
      </c>
      <c r="J51" s="40">
        <v>1211</v>
      </c>
      <c r="K51" s="37">
        <v>1104</v>
      </c>
      <c r="L51" s="40">
        <v>1270</v>
      </c>
      <c r="M51" s="40">
        <v>1223</v>
      </c>
      <c r="N51" s="40">
        <v>1152</v>
      </c>
      <c r="O51" s="40">
        <v>1223</v>
      </c>
      <c r="P51" s="40">
        <v>1211</v>
      </c>
      <c r="Q51" s="40">
        <v>1247</v>
      </c>
      <c r="R51" s="37">
        <v>1068</v>
      </c>
      <c r="S51" s="37">
        <v>1104</v>
      </c>
      <c r="T51" s="40">
        <v>1282</v>
      </c>
      <c r="U51" s="40">
        <v>1247</v>
      </c>
      <c r="V51" s="40">
        <v>1270</v>
      </c>
      <c r="W51" s="40">
        <v>1211</v>
      </c>
      <c r="X51" s="40">
        <v>1235</v>
      </c>
      <c r="Y51" s="37">
        <v>1187</v>
      </c>
      <c r="Z51" s="40">
        <v>1318</v>
      </c>
      <c r="AA51" s="40">
        <v>1235</v>
      </c>
      <c r="AB51" s="40">
        <v>1223</v>
      </c>
      <c r="AC51" s="40">
        <v>1294</v>
      </c>
      <c r="AD51" s="40">
        <v>1211</v>
      </c>
      <c r="AE51" s="40">
        <v>1282</v>
      </c>
      <c r="AF51" s="37">
        <v>1152</v>
      </c>
      <c r="AG51" s="40">
        <v>1223</v>
      </c>
      <c r="AH51" s="39">
        <f t="shared" si="3"/>
        <v>37683</v>
      </c>
      <c r="AI51" s="3"/>
      <c r="AJ51" s="3"/>
    </row>
    <row r="52" spans="1:37">
      <c r="A52" s="68">
        <v>44</v>
      </c>
      <c r="B52" s="69" t="s">
        <v>53</v>
      </c>
      <c r="C52" s="40">
        <v>1211</v>
      </c>
      <c r="D52" s="37">
        <v>1104</v>
      </c>
      <c r="E52" s="40">
        <v>1223</v>
      </c>
      <c r="F52" s="40">
        <v>1199</v>
      </c>
      <c r="G52" s="40">
        <v>1187</v>
      </c>
      <c r="H52" s="40">
        <v>1235</v>
      </c>
      <c r="I52" s="40">
        <v>1223</v>
      </c>
      <c r="J52" s="40">
        <v>1258</v>
      </c>
      <c r="K52" s="37">
        <v>1116</v>
      </c>
      <c r="L52" s="40">
        <v>1282</v>
      </c>
      <c r="M52" s="40">
        <v>1223</v>
      </c>
      <c r="N52" s="40">
        <v>1258</v>
      </c>
      <c r="O52" s="40">
        <v>1235</v>
      </c>
      <c r="P52" s="40">
        <v>1128</v>
      </c>
      <c r="Q52" s="40">
        <v>1258</v>
      </c>
      <c r="R52" s="37">
        <v>1175</v>
      </c>
      <c r="S52" s="37">
        <v>1104</v>
      </c>
      <c r="T52" s="40">
        <v>1235</v>
      </c>
      <c r="U52" s="40">
        <v>1258</v>
      </c>
      <c r="V52" s="40">
        <v>1175</v>
      </c>
      <c r="W52" s="40">
        <v>1187</v>
      </c>
      <c r="X52" s="40">
        <v>1282</v>
      </c>
      <c r="Y52" s="37">
        <v>1199</v>
      </c>
      <c r="Z52" s="40">
        <v>1258</v>
      </c>
      <c r="AA52" s="40">
        <v>1270</v>
      </c>
      <c r="AB52" s="40">
        <v>1247</v>
      </c>
      <c r="AC52" s="40">
        <v>1270</v>
      </c>
      <c r="AD52" s="40">
        <v>1247</v>
      </c>
      <c r="AE52" s="40">
        <v>1235</v>
      </c>
      <c r="AF52" s="37">
        <v>1187</v>
      </c>
      <c r="AG52" s="40">
        <v>1270</v>
      </c>
      <c r="AH52" s="39">
        <f t="shared" si="3"/>
        <v>37739</v>
      </c>
      <c r="AI52" s="3"/>
      <c r="AJ52" s="3"/>
    </row>
    <row r="53" spans="1:37">
      <c r="A53" s="34">
        <v>45</v>
      </c>
      <c r="B53" s="35" t="s">
        <v>54</v>
      </c>
      <c r="C53" s="36">
        <v>1152</v>
      </c>
      <c r="D53" s="37">
        <v>1140</v>
      </c>
      <c r="E53" s="37">
        <v>1270</v>
      </c>
      <c r="F53" s="37">
        <v>1116</v>
      </c>
      <c r="G53" s="37">
        <v>1199</v>
      </c>
      <c r="H53" s="37">
        <v>1211</v>
      </c>
      <c r="I53" s="37">
        <v>1235</v>
      </c>
      <c r="J53" s="37">
        <v>1199</v>
      </c>
      <c r="K53" s="37">
        <v>1033</v>
      </c>
      <c r="L53" s="37">
        <v>1211</v>
      </c>
      <c r="M53" s="37">
        <v>1223</v>
      </c>
      <c r="N53" s="37">
        <v>1199</v>
      </c>
      <c r="O53" s="37">
        <v>1152</v>
      </c>
      <c r="P53" s="37">
        <v>1247</v>
      </c>
      <c r="Q53" s="37">
        <v>1128</v>
      </c>
      <c r="R53" s="37">
        <v>1092</v>
      </c>
      <c r="S53" s="37">
        <v>1104</v>
      </c>
      <c r="T53" s="37">
        <v>1175</v>
      </c>
      <c r="U53" s="37">
        <v>1282</v>
      </c>
      <c r="V53" s="37">
        <v>1235</v>
      </c>
      <c r="W53" s="37">
        <v>1152</v>
      </c>
      <c r="X53" s="37">
        <v>1175</v>
      </c>
      <c r="Y53" s="37">
        <v>1187</v>
      </c>
      <c r="Z53" s="37">
        <v>1223</v>
      </c>
      <c r="AA53" s="37">
        <v>1235</v>
      </c>
      <c r="AB53" s="37">
        <v>1235</v>
      </c>
      <c r="AC53" s="37">
        <v>1175</v>
      </c>
      <c r="AD53" s="37">
        <v>1211</v>
      </c>
      <c r="AE53" s="37">
        <v>1223</v>
      </c>
      <c r="AF53" s="37">
        <v>1187</v>
      </c>
      <c r="AG53" s="37">
        <v>1270</v>
      </c>
      <c r="AH53" s="39">
        <f t="shared" si="3"/>
        <v>36876</v>
      </c>
      <c r="AI53" s="3"/>
      <c r="AJ53" s="3"/>
    </row>
    <row r="54" spans="1:37">
      <c r="A54" s="34">
        <v>46</v>
      </c>
      <c r="B54" s="35" t="s">
        <v>55</v>
      </c>
      <c r="C54" s="36">
        <v>1128</v>
      </c>
      <c r="D54" s="37">
        <v>1116</v>
      </c>
      <c r="E54" s="37">
        <v>1116</v>
      </c>
      <c r="F54" s="37">
        <v>997</v>
      </c>
      <c r="G54" s="37">
        <v>1211</v>
      </c>
      <c r="H54" s="37">
        <v>1140</v>
      </c>
      <c r="I54" s="37">
        <v>1116</v>
      </c>
      <c r="J54" s="37">
        <v>1092</v>
      </c>
      <c r="K54" s="37">
        <v>1057</v>
      </c>
      <c r="L54" s="37">
        <v>973</v>
      </c>
      <c r="M54" s="37">
        <v>1116</v>
      </c>
      <c r="N54" s="37">
        <v>1104</v>
      </c>
      <c r="O54" s="37">
        <v>1199</v>
      </c>
      <c r="P54" s="37">
        <v>1187</v>
      </c>
      <c r="Q54" s="37">
        <v>1175</v>
      </c>
      <c r="R54" s="37">
        <v>1152</v>
      </c>
      <c r="S54" s="37">
        <v>997</v>
      </c>
      <c r="T54" s="37">
        <v>1140</v>
      </c>
      <c r="U54" s="37">
        <v>1211</v>
      </c>
      <c r="V54" s="37">
        <v>1128</v>
      </c>
      <c r="W54" s="37">
        <v>1033</v>
      </c>
      <c r="X54" s="37">
        <v>1116</v>
      </c>
      <c r="Y54" s="37">
        <v>1211</v>
      </c>
      <c r="Z54" s="37">
        <v>1128</v>
      </c>
      <c r="AA54" s="37">
        <v>1152</v>
      </c>
      <c r="AB54" s="37">
        <v>1128</v>
      </c>
      <c r="AC54" s="37">
        <v>1152</v>
      </c>
      <c r="AD54" s="37">
        <v>1092</v>
      </c>
      <c r="AE54" s="37">
        <v>1187</v>
      </c>
      <c r="AF54" s="37">
        <v>1187</v>
      </c>
      <c r="AG54" s="37">
        <v>1199</v>
      </c>
      <c r="AH54" s="39">
        <f t="shared" si="3"/>
        <v>34940</v>
      </c>
      <c r="AI54" s="3"/>
      <c r="AJ54" s="3"/>
    </row>
    <row r="55" spans="1:37">
      <c r="A55" s="34">
        <v>47</v>
      </c>
      <c r="B55" s="35" t="s">
        <v>56</v>
      </c>
      <c r="C55" s="36">
        <v>1116</v>
      </c>
      <c r="D55" s="37">
        <v>1021</v>
      </c>
      <c r="E55" s="37">
        <v>1045</v>
      </c>
      <c r="F55" s="37">
        <v>1080</v>
      </c>
      <c r="G55" s="37">
        <v>1080</v>
      </c>
      <c r="H55" s="37">
        <v>1021</v>
      </c>
      <c r="I55" s="37">
        <v>1045</v>
      </c>
      <c r="J55" s="37">
        <v>1033</v>
      </c>
      <c r="K55" s="37">
        <v>1080</v>
      </c>
      <c r="L55" s="37">
        <v>950</v>
      </c>
      <c r="M55" s="37">
        <v>1104</v>
      </c>
      <c r="N55" s="37">
        <v>1021</v>
      </c>
      <c r="O55" s="37">
        <v>1128</v>
      </c>
      <c r="P55" s="37">
        <v>1080</v>
      </c>
      <c r="Q55" s="37">
        <v>1033</v>
      </c>
      <c r="R55" s="37">
        <v>1128</v>
      </c>
      <c r="S55" s="37">
        <v>1068</v>
      </c>
      <c r="T55" s="37">
        <v>1080</v>
      </c>
      <c r="U55" s="37">
        <v>1045</v>
      </c>
      <c r="V55" s="37">
        <v>1068</v>
      </c>
      <c r="W55" s="37">
        <v>1045</v>
      </c>
      <c r="X55" s="37">
        <v>1080</v>
      </c>
      <c r="Y55" s="37">
        <v>1140</v>
      </c>
      <c r="Z55" s="37">
        <v>1080</v>
      </c>
      <c r="AA55" s="37">
        <v>1128</v>
      </c>
      <c r="AB55" s="37">
        <v>1080</v>
      </c>
      <c r="AC55" s="37">
        <v>1104</v>
      </c>
      <c r="AD55" s="37">
        <v>1033</v>
      </c>
      <c r="AE55" s="37">
        <v>1092</v>
      </c>
      <c r="AF55" s="37">
        <v>1116</v>
      </c>
      <c r="AG55" s="37">
        <v>1128</v>
      </c>
      <c r="AH55" s="39">
        <f t="shared" si="3"/>
        <v>33252</v>
      </c>
      <c r="AI55" s="3"/>
      <c r="AJ55" s="3"/>
    </row>
    <row r="56" spans="1:37" ht="14.25" thickBot="1">
      <c r="A56" s="42">
        <v>48</v>
      </c>
      <c r="B56" s="43" t="s">
        <v>79</v>
      </c>
      <c r="C56" s="44">
        <v>1104</v>
      </c>
      <c r="D56" s="45">
        <v>1021</v>
      </c>
      <c r="E56" s="45">
        <v>1128</v>
      </c>
      <c r="F56" s="45">
        <v>1033</v>
      </c>
      <c r="G56" s="45">
        <v>1152</v>
      </c>
      <c r="H56" s="45">
        <v>1080</v>
      </c>
      <c r="I56" s="45">
        <v>997</v>
      </c>
      <c r="J56" s="45">
        <v>1057</v>
      </c>
      <c r="K56" s="45">
        <v>1092</v>
      </c>
      <c r="L56" s="45">
        <v>1080</v>
      </c>
      <c r="M56" s="45">
        <v>1033</v>
      </c>
      <c r="N56" s="45">
        <v>1068</v>
      </c>
      <c r="O56" s="45">
        <v>1128</v>
      </c>
      <c r="P56" s="45">
        <v>1128</v>
      </c>
      <c r="Q56" s="45">
        <v>1116</v>
      </c>
      <c r="R56" s="45">
        <v>1199</v>
      </c>
      <c r="S56" s="45">
        <v>1057</v>
      </c>
      <c r="T56" s="45">
        <v>1068</v>
      </c>
      <c r="U56" s="45">
        <v>1175</v>
      </c>
      <c r="V56" s="45">
        <v>1140</v>
      </c>
      <c r="W56" s="45">
        <v>1068</v>
      </c>
      <c r="X56" s="45">
        <v>1116</v>
      </c>
      <c r="Y56" s="45">
        <v>1116</v>
      </c>
      <c r="Z56" s="45">
        <v>1152</v>
      </c>
      <c r="AA56" s="45">
        <v>1116</v>
      </c>
      <c r="AB56" s="45">
        <v>1128</v>
      </c>
      <c r="AC56" s="45">
        <v>1104</v>
      </c>
      <c r="AD56" s="45">
        <v>1068</v>
      </c>
      <c r="AE56" s="45">
        <v>1152</v>
      </c>
      <c r="AF56" s="45">
        <v>1092</v>
      </c>
      <c r="AG56" s="45">
        <v>1140</v>
      </c>
      <c r="AH56" s="47">
        <f t="shared" si="3"/>
        <v>34108</v>
      </c>
      <c r="AI56" s="3"/>
      <c r="AJ56" s="3"/>
    </row>
    <row r="57" spans="1:37">
      <c r="A57" s="97" t="s">
        <v>58</v>
      </c>
      <c r="B57" s="98"/>
      <c r="C57" s="48">
        <f>SUM(C9:C56)</f>
        <v>54956</v>
      </c>
      <c r="D57" s="49">
        <f t="shared" ref="D57:AG57" si="4">SUM(D9:D56)</f>
        <v>51367</v>
      </c>
      <c r="E57" s="49">
        <f t="shared" si="4"/>
        <v>54171</v>
      </c>
      <c r="F57" s="49">
        <f t="shared" si="4"/>
        <v>53793</v>
      </c>
      <c r="G57" s="49">
        <f t="shared" si="4"/>
        <v>53885</v>
      </c>
      <c r="H57" s="49">
        <f t="shared" si="4"/>
        <v>54753</v>
      </c>
      <c r="I57" s="49">
        <f t="shared" si="4"/>
        <v>54036</v>
      </c>
      <c r="J57" s="49">
        <f t="shared" si="4"/>
        <v>54266</v>
      </c>
      <c r="K57" s="50">
        <f t="shared" si="4"/>
        <v>50811</v>
      </c>
      <c r="L57" s="49">
        <f t="shared" si="4"/>
        <v>55795</v>
      </c>
      <c r="M57" s="49">
        <f t="shared" si="4"/>
        <v>53161</v>
      </c>
      <c r="N57" s="49">
        <f t="shared" si="4"/>
        <v>54444</v>
      </c>
      <c r="O57" s="49">
        <f t="shared" si="4"/>
        <v>54173</v>
      </c>
      <c r="P57" s="49">
        <f t="shared" si="4"/>
        <v>54644</v>
      </c>
      <c r="Q57" s="49">
        <f t="shared" si="4"/>
        <v>54288</v>
      </c>
      <c r="R57" s="49">
        <f t="shared" si="4"/>
        <v>52164</v>
      </c>
      <c r="S57" s="49">
        <f t="shared" si="4"/>
        <v>50617</v>
      </c>
      <c r="T57" s="49">
        <f t="shared" si="4"/>
        <v>53552</v>
      </c>
      <c r="U57" s="49">
        <f t="shared" si="4"/>
        <v>55239</v>
      </c>
      <c r="V57" s="49">
        <f t="shared" si="4"/>
        <v>55785</v>
      </c>
      <c r="W57" s="49">
        <f t="shared" si="4"/>
        <v>54574</v>
      </c>
      <c r="X57" s="49">
        <f t="shared" si="4"/>
        <v>52828</v>
      </c>
      <c r="Y57" s="49">
        <f t="shared" si="4"/>
        <v>52249</v>
      </c>
      <c r="Z57" s="49">
        <f t="shared" si="4"/>
        <v>54767</v>
      </c>
      <c r="AA57" s="49">
        <f t="shared" si="4"/>
        <v>54673</v>
      </c>
      <c r="AB57" s="49">
        <f t="shared" si="4"/>
        <v>53921</v>
      </c>
      <c r="AC57" s="49">
        <f t="shared" si="4"/>
        <v>54546</v>
      </c>
      <c r="AD57" s="49">
        <f t="shared" si="4"/>
        <v>53471</v>
      </c>
      <c r="AE57" s="49">
        <f t="shared" si="4"/>
        <v>54408</v>
      </c>
      <c r="AF57" s="49">
        <f t="shared" si="4"/>
        <v>51973</v>
      </c>
      <c r="AG57" s="49">
        <f t="shared" si="4"/>
        <v>53435</v>
      </c>
      <c r="AH57" s="51">
        <f>SUM(AH9:AH56)</f>
        <v>1666745</v>
      </c>
      <c r="AI57" s="52">
        <f>SUM(C57:AG57)</f>
        <v>1666745</v>
      </c>
      <c r="AJ57" s="3"/>
    </row>
    <row r="58" spans="1:37" ht="14.25" thickBot="1">
      <c r="A58" s="99" t="s">
        <v>59</v>
      </c>
      <c r="B58" s="100"/>
      <c r="C58" s="53">
        <f>+SUM(C25:C52)*C$7</f>
        <v>32849</v>
      </c>
      <c r="D58" s="53">
        <f>+SUM(D25:D52)*D$7</f>
        <v>0</v>
      </c>
      <c r="E58" s="53">
        <f t="shared" ref="E58:AD58" si="5">+SUM(E25:E52)*E$7</f>
        <v>32729</v>
      </c>
      <c r="F58" s="53">
        <f t="shared" si="5"/>
        <v>32329</v>
      </c>
      <c r="G58" s="53">
        <f t="shared" si="5"/>
        <v>32207</v>
      </c>
      <c r="H58" s="53">
        <f t="shared" si="5"/>
        <v>32789</v>
      </c>
      <c r="I58" s="53">
        <f t="shared" si="5"/>
        <v>33310</v>
      </c>
      <c r="J58" s="53">
        <f t="shared" si="5"/>
        <v>33930</v>
      </c>
      <c r="K58" s="53">
        <f t="shared" si="5"/>
        <v>0</v>
      </c>
      <c r="L58" s="53">
        <f t="shared" si="5"/>
        <v>33274</v>
      </c>
      <c r="M58" s="53">
        <f t="shared" si="5"/>
        <v>32267</v>
      </c>
      <c r="N58" s="53">
        <f t="shared" si="5"/>
        <v>32968</v>
      </c>
      <c r="O58" s="53">
        <f t="shared" si="5"/>
        <v>32673</v>
      </c>
      <c r="P58" s="53">
        <f t="shared" si="5"/>
        <v>33050</v>
      </c>
      <c r="Q58" s="53">
        <f t="shared" si="5"/>
        <v>33110</v>
      </c>
      <c r="R58" s="53">
        <f t="shared" si="5"/>
        <v>0</v>
      </c>
      <c r="S58" s="53">
        <f t="shared" si="5"/>
        <v>0</v>
      </c>
      <c r="T58" s="53">
        <f t="shared" si="5"/>
        <v>32054</v>
      </c>
      <c r="U58" s="53">
        <f t="shared" si="5"/>
        <v>33217</v>
      </c>
      <c r="V58" s="53">
        <f t="shared" si="5"/>
        <v>33704</v>
      </c>
      <c r="W58" s="53">
        <f t="shared" si="5"/>
        <v>32909</v>
      </c>
      <c r="X58" s="53">
        <f t="shared" si="5"/>
        <v>31911</v>
      </c>
      <c r="Y58" s="53">
        <f t="shared" si="5"/>
        <v>0</v>
      </c>
      <c r="Z58" s="53">
        <f t="shared" si="5"/>
        <v>32993</v>
      </c>
      <c r="AA58" s="53">
        <f t="shared" si="5"/>
        <v>32934</v>
      </c>
      <c r="AB58" s="53">
        <f t="shared" si="5"/>
        <v>31958</v>
      </c>
      <c r="AC58" s="53">
        <f t="shared" si="5"/>
        <v>32918</v>
      </c>
      <c r="AD58" s="53">
        <f t="shared" si="5"/>
        <v>32160</v>
      </c>
      <c r="AE58" s="53">
        <f>+SUM(AE25:AE52)*AE$7</f>
        <v>32765</v>
      </c>
      <c r="AF58" s="53">
        <f>+SUM(AF25:AF52)*AF$7</f>
        <v>0</v>
      </c>
      <c r="AG58" s="53">
        <f>+SUM(AG25:AG52)*AG$7</f>
        <v>31650</v>
      </c>
      <c r="AH58" s="66">
        <f>SUM(C58:AG58)</f>
        <v>818658</v>
      </c>
      <c r="AI58" s="52">
        <f>AH58</f>
        <v>818658</v>
      </c>
      <c r="AJ58" s="54"/>
      <c r="AK58" s="54"/>
    </row>
    <row r="59" spans="1:37">
      <c r="A59" s="99" t="s">
        <v>60</v>
      </c>
      <c r="B59" s="100"/>
      <c r="C59" s="53">
        <f>IF(C58=0,SUM(C25:C52),0)</f>
        <v>0</v>
      </c>
      <c r="D59" s="53">
        <f>IF(D58=0,SUM(D25:D52),0)</f>
        <v>29404</v>
      </c>
      <c r="E59" s="53">
        <f t="shared" ref="E59:AD59" si="6">IF(E58=0,SUM(E25:E52),0)</f>
        <v>0</v>
      </c>
      <c r="F59" s="53">
        <f t="shared" si="6"/>
        <v>0</v>
      </c>
      <c r="G59" s="53">
        <f t="shared" si="6"/>
        <v>0</v>
      </c>
      <c r="H59" s="53">
        <f t="shared" si="6"/>
        <v>0</v>
      </c>
      <c r="I59" s="53">
        <f t="shared" si="6"/>
        <v>0</v>
      </c>
      <c r="J59" s="53">
        <f t="shared" si="6"/>
        <v>0</v>
      </c>
      <c r="K59" s="53">
        <f t="shared" si="6"/>
        <v>29560</v>
      </c>
      <c r="L59" s="53">
        <f t="shared" si="6"/>
        <v>0</v>
      </c>
      <c r="M59" s="53">
        <f t="shared" si="6"/>
        <v>0</v>
      </c>
      <c r="N59" s="53">
        <f t="shared" si="6"/>
        <v>0</v>
      </c>
      <c r="O59" s="53">
        <f t="shared" si="6"/>
        <v>0</v>
      </c>
      <c r="P59" s="53">
        <f t="shared" si="6"/>
        <v>0</v>
      </c>
      <c r="Q59" s="53">
        <f t="shared" si="6"/>
        <v>0</v>
      </c>
      <c r="R59" s="53">
        <f t="shared" si="6"/>
        <v>29892</v>
      </c>
      <c r="S59" s="53">
        <f t="shared" si="6"/>
        <v>29094</v>
      </c>
      <c r="T59" s="53">
        <f t="shared" si="6"/>
        <v>0</v>
      </c>
      <c r="U59" s="53">
        <f t="shared" si="6"/>
        <v>0</v>
      </c>
      <c r="V59" s="53">
        <f t="shared" si="6"/>
        <v>0</v>
      </c>
      <c r="W59" s="53">
        <f t="shared" si="6"/>
        <v>0</v>
      </c>
      <c r="X59" s="53">
        <f t="shared" si="6"/>
        <v>0</v>
      </c>
      <c r="Y59" s="53">
        <f t="shared" si="6"/>
        <v>30224</v>
      </c>
      <c r="Z59" s="53">
        <f t="shared" si="6"/>
        <v>0</v>
      </c>
      <c r="AA59" s="53">
        <f t="shared" si="6"/>
        <v>0</v>
      </c>
      <c r="AB59" s="53">
        <f t="shared" si="6"/>
        <v>0</v>
      </c>
      <c r="AC59" s="53">
        <f t="shared" si="6"/>
        <v>0</v>
      </c>
      <c r="AD59" s="53">
        <f t="shared" si="6"/>
        <v>0</v>
      </c>
      <c r="AE59" s="53">
        <f>IF(AE58=0,SUM(AE25:AE52),0)</f>
        <v>0</v>
      </c>
      <c r="AF59" s="53">
        <f>IF(AF58=0,SUM(AF25:AF52),0)</f>
        <v>29655</v>
      </c>
      <c r="AG59" s="53">
        <f>IF(AG58=0,SUM(AG25:AG52),0)</f>
        <v>0</v>
      </c>
      <c r="AH59" s="66">
        <f>SUM(C59:AG59)</f>
        <v>177829</v>
      </c>
      <c r="AI59" s="55">
        <f>AH59+AH60</f>
        <v>848087</v>
      </c>
      <c r="AK59" s="2"/>
    </row>
    <row r="60" spans="1:37" ht="14.25" thickBot="1">
      <c r="A60" s="101" t="s">
        <v>61</v>
      </c>
      <c r="B60" s="102"/>
      <c r="C60" s="56">
        <f>+C57-C58-C59</f>
        <v>22107</v>
      </c>
      <c r="D60" s="56">
        <f>+D57-D58-D59</f>
        <v>21963</v>
      </c>
      <c r="E60" s="56">
        <f t="shared" ref="E60:AD60" si="7">+E57-E58-E59</f>
        <v>21442</v>
      </c>
      <c r="F60" s="56">
        <f t="shared" si="7"/>
        <v>21464</v>
      </c>
      <c r="G60" s="56">
        <f t="shared" si="7"/>
        <v>21678</v>
      </c>
      <c r="H60" s="56">
        <f>+H57-H58-H59</f>
        <v>21964</v>
      </c>
      <c r="I60" s="56">
        <f t="shared" si="7"/>
        <v>20726</v>
      </c>
      <c r="J60" s="56">
        <f t="shared" si="7"/>
        <v>20336</v>
      </c>
      <c r="K60" s="56">
        <f t="shared" si="7"/>
        <v>21251</v>
      </c>
      <c r="L60" s="56">
        <f t="shared" si="7"/>
        <v>22521</v>
      </c>
      <c r="M60" s="56">
        <f t="shared" si="7"/>
        <v>20894</v>
      </c>
      <c r="N60" s="56">
        <f t="shared" si="7"/>
        <v>21476</v>
      </c>
      <c r="O60" s="56">
        <f t="shared" si="7"/>
        <v>21500</v>
      </c>
      <c r="P60" s="56">
        <f t="shared" si="7"/>
        <v>21594</v>
      </c>
      <c r="Q60" s="56">
        <f t="shared" si="7"/>
        <v>21178</v>
      </c>
      <c r="R60" s="56">
        <f t="shared" si="7"/>
        <v>22272</v>
      </c>
      <c r="S60" s="56">
        <f t="shared" si="7"/>
        <v>21523</v>
      </c>
      <c r="T60" s="56">
        <f t="shared" si="7"/>
        <v>21498</v>
      </c>
      <c r="U60" s="56">
        <f t="shared" si="7"/>
        <v>22022</v>
      </c>
      <c r="V60" s="56">
        <f t="shared" si="7"/>
        <v>22081</v>
      </c>
      <c r="W60" s="56">
        <f t="shared" si="7"/>
        <v>21665</v>
      </c>
      <c r="X60" s="56">
        <f t="shared" si="7"/>
        <v>20917</v>
      </c>
      <c r="Y60" s="56">
        <f t="shared" si="7"/>
        <v>22025</v>
      </c>
      <c r="Z60" s="56">
        <f t="shared" si="7"/>
        <v>21774</v>
      </c>
      <c r="AA60" s="56">
        <f t="shared" si="7"/>
        <v>21739</v>
      </c>
      <c r="AB60" s="56">
        <f t="shared" si="7"/>
        <v>21963</v>
      </c>
      <c r="AC60" s="56">
        <f t="shared" si="7"/>
        <v>21628</v>
      </c>
      <c r="AD60" s="56">
        <f t="shared" si="7"/>
        <v>21311</v>
      </c>
      <c r="AE60" s="56">
        <f>+AE57-AE58-AE59</f>
        <v>21643</v>
      </c>
      <c r="AF60" s="56">
        <f>+AF57-AF58-AF59</f>
        <v>22318</v>
      </c>
      <c r="AG60" s="56">
        <f>+AG57-AG58-AG59</f>
        <v>21785</v>
      </c>
      <c r="AH60" s="67">
        <f>SUM(C60:AG60)</f>
        <v>670258</v>
      </c>
      <c r="AI60" s="57"/>
      <c r="AJ60" s="54"/>
      <c r="AK60" s="54"/>
    </row>
    <row r="61" spans="1:37">
      <c r="A61" s="58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7" ht="18.75" hidden="1">
      <c r="AF62" s="60" t="s">
        <v>62</v>
      </c>
      <c r="AG62" s="54">
        <f>MAX(C9:AG56)</f>
        <v>1341</v>
      </c>
      <c r="AH62" s="1" t="s">
        <v>63</v>
      </c>
    </row>
    <row r="63" spans="1:37" ht="18.75" hidden="1">
      <c r="AF63" s="60" t="s">
        <v>64</v>
      </c>
      <c r="AG63" s="54">
        <f>MIN(C9:AG56)</f>
        <v>878</v>
      </c>
      <c r="AH63" s="1" t="s">
        <v>63</v>
      </c>
    </row>
    <row r="64" spans="1:37" hidden="1"/>
    <row r="65" spans="1:40" ht="14.25" hidden="1" thickBot="1"/>
    <row r="66" spans="1:40" hidden="1">
      <c r="B66" s="61">
        <v>43221</v>
      </c>
    </row>
    <row r="67" spans="1:40" hidden="1">
      <c r="B67" s="62">
        <v>43222</v>
      </c>
    </row>
    <row r="68" spans="1:40" hidden="1">
      <c r="B68" s="62">
        <v>43223</v>
      </c>
    </row>
    <row r="69" spans="1:40" hidden="1">
      <c r="B69" s="62">
        <v>43224</v>
      </c>
    </row>
    <row r="70" spans="1:40" s="2" customFormat="1" hidden="1">
      <c r="A70" s="3"/>
      <c r="B70" s="62">
        <v>43225</v>
      </c>
      <c r="AK70" s="3"/>
      <c r="AL70" s="3"/>
      <c r="AM70" s="3"/>
      <c r="AN70" s="3"/>
    </row>
    <row r="71" spans="1:40" s="2" customFormat="1" hidden="1">
      <c r="A71" s="3"/>
      <c r="B71" s="62">
        <v>43297</v>
      </c>
      <c r="AK71" s="3"/>
      <c r="AL71" s="3"/>
      <c r="AM71" s="3"/>
      <c r="AN71" s="3"/>
    </row>
    <row r="72" spans="1:40" s="2" customFormat="1" ht="14.25" hidden="1" thickBot="1">
      <c r="A72" s="3"/>
      <c r="B72" s="63">
        <v>43323</v>
      </c>
      <c r="AK72" s="3"/>
      <c r="AL72" s="3"/>
      <c r="AM72" s="3"/>
      <c r="AN72" s="3"/>
    </row>
    <row r="73" spans="1:40" hidden="1"/>
    <row r="74" spans="1:40" hidden="1"/>
  </sheetData>
  <mergeCells count="14">
    <mergeCell ref="F2:I2"/>
    <mergeCell ref="K2:N2"/>
    <mergeCell ref="O2:AG2"/>
    <mergeCell ref="G4:H4"/>
    <mergeCell ref="L4:M4"/>
    <mergeCell ref="P4:Q4"/>
    <mergeCell ref="U4:V4"/>
    <mergeCell ref="Z4:AA4"/>
    <mergeCell ref="AE4:AF4"/>
    <mergeCell ref="A7:B7"/>
    <mergeCell ref="A57:B57"/>
    <mergeCell ref="A58:B58"/>
    <mergeCell ref="A59:B59"/>
    <mergeCell ref="A60:B60"/>
  </mergeCells>
  <phoneticPr fontId="2"/>
  <conditionalFormatting sqref="C7:AG7">
    <cfRule type="cellIs" dxfId="19" priority="3" stopIfTrue="1" operator="equal">
      <formula>0</formula>
    </cfRule>
  </conditionalFormatting>
  <conditionalFormatting sqref="C9:AG60">
    <cfRule type="expression" dxfId="18" priority="5" stopIfTrue="1">
      <formula>+WEEKDAY(#REF!,2)&gt;=6</formula>
    </cfRule>
  </conditionalFormatting>
  <conditionalFormatting sqref="C61:AH61 AJ61">
    <cfRule type="expression" dxfId="17" priority="4" stopIfTrue="1">
      <formula>+WEEKDAY(#REF!,2)&gt;=6</formula>
    </cfRule>
  </conditionalFormatting>
  <conditionalFormatting sqref="AI60">
    <cfRule type="expression" dxfId="16" priority="2" stopIfTrue="1">
      <formula>+WEEKDAY(#REF!,2)&gt;=6</formula>
    </cfRule>
  </conditionalFormatting>
  <conditionalFormatting sqref="AI61">
    <cfRule type="expression" dxfId="15" priority="1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11月)時間帯別実績</vt:lpstr>
      <vt:lpstr>12月)時間帯別実績</vt:lpstr>
      <vt:lpstr>1月)時間帯別実績</vt:lpstr>
      <vt:lpstr>2月)時間帯別実績</vt:lpstr>
      <vt:lpstr>3月)時間帯別実績</vt:lpstr>
      <vt:lpstr>4月)時間帯別実績</vt:lpstr>
      <vt:lpstr>5月)時間帯別実績</vt:lpstr>
      <vt:lpstr>6月)時間帯別実績</vt:lpstr>
      <vt:lpstr>7月)時間帯別実績</vt:lpstr>
      <vt:lpstr>8月)時間帯別実績</vt:lpstr>
      <vt:lpstr>9月)時間帯別実績</vt:lpstr>
      <vt:lpstr>10月)時間帯別実績</vt:lpstr>
      <vt:lpstr>'10月)時間帯別実績'!Print_Area</vt:lpstr>
      <vt:lpstr>'11月)時間帯別実績'!Print_Area</vt:lpstr>
      <vt:lpstr>'12月)時間帯別実績'!Print_Area</vt:lpstr>
      <vt:lpstr>'1月)時間帯別実績'!Print_Area</vt:lpstr>
      <vt:lpstr>'2月)時間帯別実績'!Print_Area</vt:lpstr>
      <vt:lpstr>'3月)時間帯別実績'!Print_Area</vt:lpstr>
      <vt:lpstr>'4月)時間帯別実績'!Print_Area</vt:lpstr>
      <vt:lpstr>'5月)時間帯別実績'!Print_Area</vt:lpstr>
      <vt:lpstr>'6月)時間帯別実績'!Print_Area</vt:lpstr>
      <vt:lpstr>'7月)時間帯別実績'!Print_Area</vt:lpstr>
      <vt:lpstr>'8月)時間帯別実績'!Print_Area</vt:lpstr>
      <vt:lpstr>'9月)時間帯別実績'!Print_Area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PC-8</cp:lastModifiedBy>
  <cp:lastPrinted>2023-12-04T05:43:44Z</cp:lastPrinted>
  <dcterms:created xsi:type="dcterms:W3CDTF">2021-11-11T06:17:01Z</dcterms:created>
  <dcterms:modified xsi:type="dcterms:W3CDTF">2023-12-04T06:13:23Z</dcterms:modified>
</cp:coreProperties>
</file>