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\\10.246.19.223\share\share\②ファイル基準表フォルダー\４　執行機関（2施設諸務）\4---　　売電契約\R8.04～R9.03\02入札公告\3.入札公告\【ウェブ用】入札公告等\R8ND用\"/>
    </mc:Choice>
  </mc:AlternateContent>
  <xr:revisionPtr revIDLastSave="0" documentId="13_ncr:1_{C3E8256C-7742-45A0-86EF-E08F3952D9FE}" xr6:coauthVersionLast="47" xr6:coauthVersionMax="47" xr10:uidLastSave="{00000000-0000-0000-0000-000000000000}"/>
  <bookViews>
    <workbookView xWindow="-120" yWindow="-120" windowWidth="29040" windowHeight="15720" tabRatio="903" firstSheet="1" activeTab="1" xr2:uid="{00000000-000D-0000-FFFF-FFFF00000000}"/>
  </bookViews>
  <sheets>
    <sheet name="祝日リスト" sheetId="18" state="hidden" r:id="rId1"/>
    <sheet name="2024年９月" sheetId="11" r:id="rId2"/>
    <sheet name="2024年10月" sheetId="12" r:id="rId3"/>
    <sheet name="2024年11月" sheetId="17" r:id="rId4"/>
    <sheet name="2024年12月" sheetId="16" r:id="rId5"/>
    <sheet name="2025年1月" sheetId="15" r:id="rId6"/>
    <sheet name="2025年2月" sheetId="14" r:id="rId7"/>
    <sheet name="2025年3月" sheetId="13" r:id="rId8"/>
    <sheet name="2025年4月" sheetId="6" r:id="rId9"/>
    <sheet name="2025年5月" sheetId="7" r:id="rId10"/>
    <sheet name="2025年6月" sheetId="8" r:id="rId11"/>
    <sheet name="2025年7月" sheetId="9" r:id="rId12"/>
    <sheet name="2025年8月" sheetId="10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DirName">'[1]CHK-E'!$C$2</definedName>
    <definedName name="__Part1">'[1]CHK-E'!$B$11:$V$35</definedName>
    <definedName name="__Part2">'[1]CHK-E'!$Z$11:$AU$35</definedName>
    <definedName name="__Part3">[2]MG_ELECT!$AJ$12:$AO$36</definedName>
    <definedName name="__Part4">[2]MG_ELECT!$AR$12:$AV$36</definedName>
    <definedName name="_ActiveItem">'[1]CHK-E'!$A$6</definedName>
    <definedName name="_Area1">'[1]CHK-E'!$A$10:$V$36</definedName>
    <definedName name="_Area2">'[1]CHK-E'!$Y$10:$AU$36</definedName>
    <definedName name="_Area3">'[1]CHK-E'!$AY$10:$BG$29</definedName>
    <definedName name="_Area4">'[1]CHK-E'!$BO$10:$BW$29</definedName>
    <definedName name="_Area5">[3]MG_COLD!$T$11:$Y$24</definedName>
    <definedName name="_Area6">[3]MG_COLD!$AA$11:$AF$36</definedName>
    <definedName name="_Area7">[3]MG_COLD!$AH$11:$AM$36</definedName>
    <definedName name="_Area8">[3]MG_COLD!$AO$11:$AT$36</definedName>
    <definedName name="_Comment">'[1]CHK-E'!$A$8</definedName>
    <definedName name="_DataType">'[1]CHK-E'!$A$2</definedName>
    <definedName name="_DataVersion">'[1]CHK-E'!$A$4</definedName>
    <definedName name="_FWInformation">'[1]CHK-E'!$C$4</definedName>
    <definedName name="_Point1">'[1]CHK-E'!$B$11</definedName>
    <definedName name="_Point2">'[1]CHK-E'!$Z$11</definedName>
    <definedName name="_Point3">'[1]CHK-E'!$A$60</definedName>
    <definedName name="_Point4">[3]MG_COLD!$AP$13</definedName>
    <definedName name="CodeList" localSheetId="2">#REF!</definedName>
    <definedName name="CodeList" localSheetId="3">#REF!</definedName>
    <definedName name="CodeList" localSheetId="4">#REF!</definedName>
    <definedName name="CodeList" localSheetId="1">#REF!</definedName>
    <definedName name="CodeList" localSheetId="5">#REF!</definedName>
    <definedName name="CodeList" localSheetId="6">#REF!</definedName>
    <definedName name="CodeList" localSheetId="7">#REF!</definedName>
    <definedName name="CodeList" localSheetId="8">#REF!</definedName>
    <definedName name="CodeList" localSheetId="9">#REF!</definedName>
    <definedName name="CodeList" localSheetId="10">#REF!</definedName>
    <definedName name="CodeList" localSheetId="11">#REF!</definedName>
    <definedName name="CodeList" localSheetId="12">#REF!</definedName>
    <definedName name="CodeList">#REF!</definedName>
    <definedName name="Mark">[3]MG_COLD!$A$1:$A$8</definedName>
    <definedName name="MSTData" localSheetId="2">#REF!</definedName>
    <definedName name="MSTData" localSheetId="3">#REF!</definedName>
    <definedName name="MSTData" localSheetId="4">#REF!</definedName>
    <definedName name="MSTData" localSheetId="1">#REF!</definedName>
    <definedName name="MSTData" localSheetId="5">#REF!</definedName>
    <definedName name="MSTData" localSheetId="6">#REF!</definedName>
    <definedName name="MSTData" localSheetId="7">#REF!</definedName>
    <definedName name="MSTData" localSheetId="8">#REF!</definedName>
    <definedName name="MSTData" localSheetId="9">#REF!</definedName>
    <definedName name="MSTData" localSheetId="10">#REF!</definedName>
    <definedName name="MSTData" localSheetId="11">#REF!</definedName>
    <definedName name="MSTData" localSheetId="12">#REF!</definedName>
    <definedName name="MSTData">#REF!</definedName>
    <definedName name="_xlnm.Print_Area" localSheetId="2">'2024年10月'!$A$1:$AI$63</definedName>
    <definedName name="_xlnm.Print_Area" localSheetId="3">'2024年11月'!$A$1:$AI$63</definedName>
    <definedName name="_xlnm.Print_Area" localSheetId="4">'2024年12月'!$A$1:$AI$63</definedName>
    <definedName name="_xlnm.Print_Area" localSheetId="1">'2024年９月'!$A$1:$AI$63</definedName>
    <definedName name="_xlnm.Print_Area" localSheetId="5">'2025年1月'!$A$1:$AI$63</definedName>
    <definedName name="_xlnm.Print_Area" localSheetId="6">'2025年2月'!$A$1:$AI$63</definedName>
    <definedName name="_xlnm.Print_Area" localSheetId="7">'2025年3月'!$A$1:$AI$63</definedName>
    <definedName name="_xlnm.Print_Area" localSheetId="8">'2025年4月'!$A$1:$AI$63</definedName>
    <definedName name="_xlnm.Print_Area" localSheetId="9">'2025年5月'!$A$1:$AI$63</definedName>
    <definedName name="_xlnm.Print_Area" localSheetId="10">'2025年6月'!$A$1:$AI$63</definedName>
    <definedName name="_xlnm.Print_Area" localSheetId="11">'2025年7月'!$A$1:$AI$63</definedName>
    <definedName name="_xlnm.Print_Area" localSheetId="12">'2025年8月'!$A$1:$AI$63</definedName>
    <definedName name="RangeOutPath" localSheetId="2">#REF!</definedName>
    <definedName name="RangeOutPath" localSheetId="3">#REF!</definedName>
    <definedName name="RangeOutPath" localSheetId="4">#REF!</definedName>
    <definedName name="RangeOutPath" localSheetId="1">#REF!</definedName>
    <definedName name="RangeOutPath" localSheetId="5">#REF!</definedName>
    <definedName name="RangeOutPath" localSheetId="6">#REF!</definedName>
    <definedName name="RangeOutPath" localSheetId="7">#REF!</definedName>
    <definedName name="RangeOutPath" localSheetId="8">#REF!</definedName>
    <definedName name="RangeOutPath" localSheetId="9">#REF!</definedName>
    <definedName name="RangeOutPath" localSheetId="10">#REF!</definedName>
    <definedName name="RangeOutPath" localSheetId="11">#REF!</definedName>
    <definedName name="RangeOutPath" localSheetId="12">#REF!</definedName>
    <definedName name="RangeOutPath">#REF!</definedName>
    <definedName name="RangeReadPath" localSheetId="2">#REF!</definedName>
    <definedName name="RangeReadPath" localSheetId="3">#REF!</definedName>
    <definedName name="RangeReadPath" localSheetId="4">#REF!</definedName>
    <definedName name="RangeReadPath" localSheetId="1">#REF!</definedName>
    <definedName name="RangeReadPath" localSheetId="5">#REF!</definedName>
    <definedName name="RangeReadPath" localSheetId="6">#REF!</definedName>
    <definedName name="RangeReadPath" localSheetId="7">#REF!</definedName>
    <definedName name="RangeReadPath" localSheetId="8">#REF!</definedName>
    <definedName name="RangeReadPath" localSheetId="9">#REF!</definedName>
    <definedName name="RangeReadPath" localSheetId="10">#REF!</definedName>
    <definedName name="RangeReadPath" localSheetId="11">#REF!</definedName>
    <definedName name="RangeReadPath" localSheetId="12">#REF!</definedName>
    <definedName name="RangeReadPath">#REF!</definedName>
    <definedName name="RangeXlsOutPath" localSheetId="2">#REF!</definedName>
    <definedName name="RangeXlsOutPath" localSheetId="3">#REF!</definedName>
    <definedName name="RangeXlsOutPath" localSheetId="4">#REF!</definedName>
    <definedName name="RangeXlsOutPath" localSheetId="1">#REF!</definedName>
    <definedName name="RangeXlsOutPath" localSheetId="5">#REF!</definedName>
    <definedName name="RangeXlsOutPath" localSheetId="6">#REF!</definedName>
    <definedName name="RangeXlsOutPath" localSheetId="7">#REF!</definedName>
    <definedName name="RangeXlsOutPath" localSheetId="8">#REF!</definedName>
    <definedName name="RangeXlsOutPath" localSheetId="9">#REF!</definedName>
    <definedName name="RangeXlsOutPath" localSheetId="10">#REF!</definedName>
    <definedName name="RangeXlsOutPath" localSheetId="11">#REF!</definedName>
    <definedName name="RangeXlsOutPath" localSheetId="12">#REF!</definedName>
    <definedName name="RangeXlsOutPath">#REF!</definedName>
    <definedName name="SheetCount" localSheetId="2">#REF!</definedName>
    <definedName name="SheetCount" localSheetId="3">#REF!</definedName>
    <definedName name="SheetCount" localSheetId="4">#REF!</definedName>
    <definedName name="SheetCount" localSheetId="1">#REF!</definedName>
    <definedName name="SheetCount" localSheetId="5">#REF!</definedName>
    <definedName name="SheetCount" localSheetId="6">#REF!</definedName>
    <definedName name="SheetCount" localSheetId="7">#REF!</definedName>
    <definedName name="SheetCount" localSheetId="8">#REF!</definedName>
    <definedName name="SheetCount" localSheetId="9">#REF!</definedName>
    <definedName name="SheetCount" localSheetId="10">#REF!</definedName>
    <definedName name="SheetCount" localSheetId="11">#REF!</definedName>
    <definedName name="SheetCount" localSheetId="12">#REF!</definedName>
    <definedName name="SheetCount">#REF!</definedName>
    <definedName name="ｴﾈｼｽねた" localSheetId="2">#REF!</definedName>
    <definedName name="ｴﾈｼｽねた" localSheetId="3">#REF!</definedName>
    <definedName name="ｴﾈｼｽねた" localSheetId="4">#REF!</definedName>
    <definedName name="ｴﾈｼｽねた" localSheetId="1">#REF!</definedName>
    <definedName name="ｴﾈｼｽねた" localSheetId="5">#REF!</definedName>
    <definedName name="ｴﾈｼｽねた" localSheetId="6">#REF!</definedName>
    <definedName name="ｴﾈｼｽねた" localSheetId="7">#REF!</definedName>
    <definedName name="ｴﾈｼｽねた" localSheetId="8">#REF!</definedName>
    <definedName name="ｴﾈｼｽねた" localSheetId="9">#REF!</definedName>
    <definedName name="ｴﾈｼｽねた" localSheetId="10">#REF!</definedName>
    <definedName name="ｴﾈｼｽねた" localSheetId="11">#REF!</definedName>
    <definedName name="ｴﾈｼｽねた" localSheetId="12">#REF!</definedName>
    <definedName name="ｴﾈｼｽねた">#REF!</definedName>
    <definedName name="データ">'[4]データ(記入例）'!$A$11:$Y$20</definedName>
    <definedName name="商品">[5]入力シート!$E$4:$T$51</definedName>
    <definedName name="東電ねた" localSheetId="2">#REF!</definedName>
    <definedName name="東電ねた" localSheetId="3">#REF!</definedName>
    <definedName name="東電ねた" localSheetId="4">#REF!</definedName>
    <definedName name="東電ねた" localSheetId="1">#REF!</definedName>
    <definedName name="東電ねた" localSheetId="5">#REF!</definedName>
    <definedName name="東電ねた" localSheetId="6">#REF!</definedName>
    <definedName name="東電ねた" localSheetId="7">#REF!</definedName>
    <definedName name="東電ねた" localSheetId="8">#REF!</definedName>
    <definedName name="東電ねた" localSheetId="9">#REF!</definedName>
    <definedName name="東電ねた" localSheetId="10">#REF!</definedName>
    <definedName name="東電ねた" localSheetId="11">#REF!</definedName>
    <definedName name="東電ねた" localSheetId="12">#REF!</definedName>
    <definedName name="東電ねた">#REF!</definedName>
    <definedName name="年度" localSheetId="2">'[6]0000000000001'!#REF!</definedName>
    <definedName name="年度" localSheetId="3">'[6]0000000000001'!#REF!</definedName>
    <definedName name="年度" localSheetId="4">'[6]0000000000001'!#REF!</definedName>
    <definedName name="年度" localSheetId="1">'[6]0000000000001'!#REF!</definedName>
    <definedName name="年度" localSheetId="5">'[6]0000000000001'!#REF!</definedName>
    <definedName name="年度" localSheetId="6">'[6]0000000000001'!#REF!</definedName>
    <definedName name="年度" localSheetId="7">'[6]0000000000001'!#REF!</definedName>
    <definedName name="年度" localSheetId="8">'[6]0000000000001'!#REF!</definedName>
    <definedName name="年度" localSheetId="9">'[6]0000000000001'!#REF!</definedName>
    <definedName name="年度" localSheetId="10">'[6]0000000000001'!#REF!</definedName>
    <definedName name="年度" localSheetId="11">'[6]0000000000001'!#REF!</definedName>
    <definedName name="年度" localSheetId="12">'[6]0000000000001'!#REF!</definedName>
    <definedName name="年度">'[6]0000000000001'!#REF!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0" l="1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A7" i="10"/>
  <c r="AB7" i="10"/>
  <c r="AC7" i="10"/>
  <c r="AD7" i="10"/>
  <c r="AE7" i="10"/>
  <c r="AF7" i="10"/>
  <c r="AG7" i="10"/>
  <c r="C7" i="10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AF7" i="9"/>
  <c r="AG7" i="9"/>
  <c r="C7" i="9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V7" i="8"/>
  <c r="W7" i="8"/>
  <c r="X7" i="8"/>
  <c r="Y7" i="8"/>
  <c r="Z7" i="8"/>
  <c r="AA7" i="8"/>
  <c r="AB7" i="8"/>
  <c r="AC7" i="8"/>
  <c r="AD7" i="8"/>
  <c r="AE7" i="8"/>
  <c r="AF7" i="8"/>
  <c r="AG7" i="8"/>
  <c r="C7" i="8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V7" i="7"/>
  <c r="W7" i="7"/>
  <c r="X7" i="7"/>
  <c r="Y7" i="7"/>
  <c r="Z7" i="7"/>
  <c r="AA7" i="7"/>
  <c r="AB7" i="7"/>
  <c r="AC7" i="7"/>
  <c r="AD7" i="7"/>
  <c r="AE7" i="7"/>
  <c r="AF7" i="7"/>
  <c r="AG7" i="7"/>
  <c r="C7" i="7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C7" i="6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C7" i="13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C7" i="14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Y7" i="16"/>
  <c r="Z7" i="16"/>
  <c r="AA7" i="16"/>
  <c r="AB7" i="16"/>
  <c r="AC7" i="16"/>
  <c r="AD7" i="16"/>
  <c r="AE7" i="16"/>
  <c r="AF7" i="16"/>
  <c r="AG7" i="1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C7" i="17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C7" i="11"/>
  <c r="C7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C8" i="15" l="1"/>
  <c r="C8" i="13" l="1"/>
  <c r="AG63" i="17"/>
  <c r="AG62" i="17"/>
  <c r="AG57" i="17"/>
  <c r="AF57" i="17"/>
  <c r="AE57" i="17"/>
  <c r="AD57" i="17"/>
  <c r="AC57" i="17"/>
  <c r="AB57" i="17"/>
  <c r="AA57" i="17"/>
  <c r="Z57" i="17"/>
  <c r="Y57" i="17"/>
  <c r="X57" i="17"/>
  <c r="W57" i="17"/>
  <c r="V57" i="17"/>
  <c r="U57" i="17"/>
  <c r="T57" i="17"/>
  <c r="S57" i="17"/>
  <c r="R57" i="17"/>
  <c r="Q57" i="17"/>
  <c r="P57" i="17"/>
  <c r="O57" i="17"/>
  <c r="N57" i="17"/>
  <c r="M57" i="17"/>
  <c r="L57" i="17"/>
  <c r="K57" i="17"/>
  <c r="J57" i="17"/>
  <c r="I57" i="17"/>
  <c r="H57" i="17"/>
  <c r="G57" i="17"/>
  <c r="F57" i="17"/>
  <c r="E57" i="17"/>
  <c r="D57" i="17"/>
  <c r="C57" i="17"/>
  <c r="AH56" i="17"/>
  <c r="AH55" i="17"/>
  <c r="AH54" i="17"/>
  <c r="AH53" i="17"/>
  <c r="AH52" i="17"/>
  <c r="AH51" i="17"/>
  <c r="AH50" i="17"/>
  <c r="AH49" i="17"/>
  <c r="AH48" i="17"/>
  <c r="AH47" i="17"/>
  <c r="AH46" i="17"/>
  <c r="AH45" i="17"/>
  <c r="AH44" i="17"/>
  <c r="AH43" i="17"/>
  <c r="AH42" i="17"/>
  <c r="AH41" i="17"/>
  <c r="AH40" i="17"/>
  <c r="AH39" i="17"/>
  <c r="AH38" i="17"/>
  <c r="AH37" i="17"/>
  <c r="AH36" i="17"/>
  <c r="AH35" i="17"/>
  <c r="AH34" i="17"/>
  <c r="AH33" i="17"/>
  <c r="AH32" i="17"/>
  <c r="AH31" i="17"/>
  <c r="AH30" i="17"/>
  <c r="AH29" i="17"/>
  <c r="AH28" i="17"/>
  <c r="AH27" i="17"/>
  <c r="AH26" i="17"/>
  <c r="AH25" i="17"/>
  <c r="AH24" i="17"/>
  <c r="AH23" i="17"/>
  <c r="AH22" i="17"/>
  <c r="AH21" i="17"/>
  <c r="AH20" i="17"/>
  <c r="AH19" i="17"/>
  <c r="AH18" i="17"/>
  <c r="AH17" i="17"/>
  <c r="AH16" i="17"/>
  <c r="AH15" i="17"/>
  <c r="AH14" i="17"/>
  <c r="AH13" i="17"/>
  <c r="AH12" i="17"/>
  <c r="AH11" i="17"/>
  <c r="AH10" i="17"/>
  <c r="AH9" i="17"/>
  <c r="C8" i="17"/>
  <c r="D8" i="17" s="1"/>
  <c r="U4" i="17"/>
  <c r="AG63" i="16"/>
  <c r="AG62" i="16"/>
  <c r="AF58" i="16"/>
  <c r="AF59" i="16" s="1"/>
  <c r="AG57" i="16"/>
  <c r="AF57" i="16"/>
  <c r="AE57" i="16"/>
  <c r="AD57" i="16"/>
  <c r="AC57" i="16"/>
  <c r="AB57" i="16"/>
  <c r="AA57" i="16"/>
  <c r="Z57" i="16"/>
  <c r="Y57" i="16"/>
  <c r="X57" i="16"/>
  <c r="W57" i="16"/>
  <c r="V57" i="16"/>
  <c r="U57" i="16"/>
  <c r="T57" i="16"/>
  <c r="S57" i="16"/>
  <c r="R57" i="16"/>
  <c r="Q57" i="16"/>
  <c r="P57" i="16"/>
  <c r="O57" i="16"/>
  <c r="N57" i="16"/>
  <c r="M57" i="16"/>
  <c r="L57" i="16"/>
  <c r="K57" i="16"/>
  <c r="J57" i="16"/>
  <c r="I57" i="16"/>
  <c r="H57" i="16"/>
  <c r="G57" i="16"/>
  <c r="F57" i="16"/>
  <c r="E57" i="16"/>
  <c r="D57" i="16"/>
  <c r="C57" i="16"/>
  <c r="AH56" i="16"/>
  <c r="AH55" i="16"/>
  <c r="AH54" i="16"/>
  <c r="AH53" i="16"/>
  <c r="AH52" i="16"/>
  <c r="AH51" i="16"/>
  <c r="AH50" i="16"/>
  <c r="AH49" i="16"/>
  <c r="AH48" i="16"/>
  <c r="AH47" i="16"/>
  <c r="AH46" i="16"/>
  <c r="AH45" i="16"/>
  <c r="AH44" i="16"/>
  <c r="AH43" i="16"/>
  <c r="AH42" i="16"/>
  <c r="AH41" i="16"/>
  <c r="AH40" i="16"/>
  <c r="AH39" i="16"/>
  <c r="AH3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C8" i="16"/>
  <c r="D8" i="16" s="1"/>
  <c r="U4" i="16"/>
  <c r="AG63" i="15"/>
  <c r="AG62" i="15"/>
  <c r="AG57" i="15"/>
  <c r="AF57" i="15"/>
  <c r="AE57" i="15"/>
  <c r="AD57" i="15"/>
  <c r="AC57" i="15"/>
  <c r="AB57" i="15"/>
  <c r="AA57" i="15"/>
  <c r="Z57" i="15"/>
  <c r="Y57" i="15"/>
  <c r="X57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/>
  <c r="C57" i="15"/>
  <c r="AH56" i="15"/>
  <c r="AH55" i="15"/>
  <c r="AH54" i="15"/>
  <c r="AH53" i="15"/>
  <c r="AH52" i="15"/>
  <c r="AH51" i="15"/>
  <c r="AH50" i="15"/>
  <c r="AH49" i="15"/>
  <c r="AH48" i="15"/>
  <c r="AH47" i="15"/>
  <c r="AH46" i="15"/>
  <c r="AH45" i="15"/>
  <c r="AH44" i="15"/>
  <c r="AH43" i="15"/>
  <c r="AH42" i="15"/>
  <c r="AH41" i="15"/>
  <c r="AH40" i="15"/>
  <c r="AH39" i="15"/>
  <c r="AH38" i="15"/>
  <c r="AH37" i="15"/>
  <c r="AH36" i="15"/>
  <c r="AH35" i="15"/>
  <c r="AH34" i="15"/>
  <c r="AH33" i="15"/>
  <c r="AH32" i="15"/>
  <c r="AH31" i="15"/>
  <c r="AH30" i="15"/>
  <c r="AH29" i="15"/>
  <c r="AH28" i="15"/>
  <c r="AH27" i="15"/>
  <c r="AH26" i="15"/>
  <c r="AH25" i="15"/>
  <c r="AH24" i="15"/>
  <c r="AH23" i="15"/>
  <c r="AH22" i="15"/>
  <c r="AH21" i="15"/>
  <c r="AH20" i="15"/>
  <c r="AH19" i="15"/>
  <c r="AH18" i="15"/>
  <c r="AH17" i="15"/>
  <c r="AH16" i="15"/>
  <c r="AH15" i="15"/>
  <c r="AH14" i="15"/>
  <c r="AH13" i="15"/>
  <c r="AH12" i="15"/>
  <c r="AH11" i="15"/>
  <c r="AH10" i="15"/>
  <c r="AH9" i="15"/>
  <c r="D8" i="15"/>
  <c r="U4" i="15"/>
  <c r="AG63" i="14"/>
  <c r="AG62" i="14"/>
  <c r="AF58" i="14"/>
  <c r="AF59" i="14" s="1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AH56" i="14"/>
  <c r="AH55" i="14"/>
  <c r="AH54" i="14"/>
  <c r="AH53" i="14"/>
  <c r="AH52" i="14"/>
  <c r="AH51" i="14"/>
  <c r="AH50" i="14"/>
  <c r="AH49" i="14"/>
  <c r="AH48" i="14"/>
  <c r="AH47" i="14"/>
  <c r="AH46" i="14"/>
  <c r="AH45" i="14"/>
  <c r="AH44" i="14"/>
  <c r="AH43" i="14"/>
  <c r="AH42" i="14"/>
  <c r="AH41" i="14"/>
  <c r="AH40" i="14"/>
  <c r="AH39" i="14"/>
  <c r="AH38" i="14"/>
  <c r="AH37" i="14"/>
  <c r="AH36" i="14"/>
  <c r="AH35" i="14"/>
  <c r="AH34" i="14"/>
  <c r="AH33" i="14"/>
  <c r="AH32" i="14"/>
  <c r="AH31" i="14"/>
  <c r="AH30" i="14"/>
  <c r="AH29" i="14"/>
  <c r="AH28" i="14"/>
  <c r="AH27" i="14"/>
  <c r="AH26" i="14"/>
  <c r="AH25" i="14"/>
  <c r="AH24" i="14"/>
  <c r="AH23" i="14"/>
  <c r="AH22" i="14"/>
  <c r="AH21" i="14"/>
  <c r="AH20" i="14"/>
  <c r="AH19" i="14"/>
  <c r="AH18" i="14"/>
  <c r="AH17" i="14"/>
  <c r="AH16" i="14"/>
  <c r="AH15" i="14"/>
  <c r="AH14" i="14"/>
  <c r="AH13" i="14"/>
  <c r="AH12" i="14"/>
  <c r="AH11" i="14"/>
  <c r="AH10" i="14"/>
  <c r="AH9" i="14"/>
  <c r="C8" i="14"/>
  <c r="D8" i="14" s="1"/>
  <c r="U4" i="14"/>
  <c r="AG63" i="13"/>
  <c r="AG62" i="13"/>
  <c r="AF58" i="13"/>
  <c r="AF59" i="13" s="1"/>
  <c r="AE58" i="13"/>
  <c r="AE59" i="13" s="1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AH56" i="13"/>
  <c r="AH55" i="13"/>
  <c r="AH54" i="13"/>
  <c r="AH53" i="13"/>
  <c r="AH52" i="13"/>
  <c r="AH51" i="13"/>
  <c r="AH50" i="13"/>
  <c r="AH49" i="13"/>
  <c r="AH48" i="13"/>
  <c r="AH47" i="13"/>
  <c r="AH46" i="13"/>
  <c r="AH45" i="13"/>
  <c r="AH44" i="13"/>
  <c r="AH43" i="13"/>
  <c r="AH42" i="13"/>
  <c r="AH41" i="13"/>
  <c r="AH40" i="13"/>
  <c r="AH39" i="13"/>
  <c r="AH38" i="13"/>
  <c r="AH37" i="13"/>
  <c r="AH36" i="13"/>
  <c r="AH35" i="13"/>
  <c r="AH34" i="13"/>
  <c r="AH33" i="13"/>
  <c r="AH32" i="13"/>
  <c r="AH31" i="13"/>
  <c r="AH30" i="13"/>
  <c r="AH29" i="13"/>
  <c r="AH28" i="13"/>
  <c r="AH27" i="13"/>
  <c r="AH26" i="13"/>
  <c r="AH25" i="13"/>
  <c r="AH24" i="13"/>
  <c r="AH23" i="13"/>
  <c r="AH22" i="13"/>
  <c r="AH21" i="13"/>
  <c r="AH20" i="13"/>
  <c r="AH19" i="13"/>
  <c r="AH18" i="13"/>
  <c r="AH17" i="13"/>
  <c r="AH16" i="13"/>
  <c r="AH15" i="13"/>
  <c r="AH14" i="13"/>
  <c r="AH13" i="13"/>
  <c r="AH12" i="13"/>
  <c r="AH11" i="13"/>
  <c r="AH10" i="13"/>
  <c r="AH9" i="13"/>
  <c r="D8" i="13"/>
  <c r="C58" i="13"/>
  <c r="U4" i="13"/>
  <c r="AI57" i="17" l="1"/>
  <c r="AH57" i="17"/>
  <c r="AH57" i="16"/>
  <c r="AI57" i="16"/>
  <c r="AH57" i="15"/>
  <c r="AI57" i="15"/>
  <c r="AH57" i="14"/>
  <c r="AI57" i="14"/>
  <c r="P4" i="14"/>
  <c r="G4" i="14" s="1"/>
  <c r="AH57" i="13"/>
  <c r="AI57" i="13"/>
  <c r="AE60" i="13"/>
  <c r="AF60" i="13"/>
  <c r="C58" i="17"/>
  <c r="C58" i="15"/>
  <c r="C59" i="15" s="1"/>
  <c r="C58" i="14"/>
  <c r="C59" i="14" s="1"/>
  <c r="E8" i="13"/>
  <c r="F8" i="13" s="1"/>
  <c r="D58" i="13"/>
  <c r="D59" i="13" s="1"/>
  <c r="E8" i="17"/>
  <c r="D58" i="17"/>
  <c r="D59" i="17" s="1"/>
  <c r="P4" i="17"/>
  <c r="G4" i="17" s="1"/>
  <c r="E8" i="16"/>
  <c r="D58" i="16"/>
  <c r="AF60" i="16"/>
  <c r="C58" i="16"/>
  <c r="P4" i="16"/>
  <c r="G4" i="16" s="1"/>
  <c r="E8" i="15"/>
  <c r="D58" i="15"/>
  <c r="D59" i="15" s="1"/>
  <c r="P4" i="15"/>
  <c r="G4" i="15" s="1"/>
  <c r="E8" i="14"/>
  <c r="D58" i="14"/>
  <c r="D59" i="14" s="1"/>
  <c r="AF60" i="14"/>
  <c r="C59" i="13"/>
  <c r="P4" i="13"/>
  <c r="G4" i="13" s="1"/>
  <c r="C8" i="9"/>
  <c r="D60" i="13" l="1"/>
  <c r="C59" i="17"/>
  <c r="C60" i="17" s="1"/>
  <c r="E58" i="13"/>
  <c r="E59" i="13" s="1"/>
  <c r="F8" i="17"/>
  <c r="E58" i="17"/>
  <c r="D60" i="17"/>
  <c r="C59" i="16"/>
  <c r="F8" i="16"/>
  <c r="E58" i="16"/>
  <c r="D59" i="16"/>
  <c r="D60" i="16" s="1"/>
  <c r="D60" i="15"/>
  <c r="C60" i="15"/>
  <c r="F8" i="15"/>
  <c r="E58" i="15"/>
  <c r="F8" i="14"/>
  <c r="E58" i="14"/>
  <c r="D60" i="14"/>
  <c r="C60" i="14"/>
  <c r="G8" i="13"/>
  <c r="F58" i="13"/>
  <c r="C60" i="13"/>
  <c r="C8" i="7"/>
  <c r="U4" i="6"/>
  <c r="E60" i="13" l="1"/>
  <c r="E59" i="17"/>
  <c r="G8" i="17"/>
  <c r="F58" i="17"/>
  <c r="C60" i="16"/>
  <c r="E59" i="16"/>
  <c r="E60" i="16" s="1"/>
  <c r="G8" i="16"/>
  <c r="F58" i="16"/>
  <c r="E59" i="15"/>
  <c r="E60" i="15" s="1"/>
  <c r="G8" i="15"/>
  <c r="F58" i="15"/>
  <c r="E59" i="14"/>
  <c r="E60" i="14" s="1"/>
  <c r="G8" i="14"/>
  <c r="F58" i="14"/>
  <c r="H8" i="13"/>
  <c r="G58" i="13"/>
  <c r="F59" i="13"/>
  <c r="F60" i="13" s="1"/>
  <c r="AH10" i="6"/>
  <c r="H8" i="17" l="1"/>
  <c r="G58" i="17"/>
  <c r="F59" i="17"/>
  <c r="F60" i="17" s="1"/>
  <c r="E60" i="17"/>
  <c r="F59" i="16"/>
  <c r="F60" i="16" s="1"/>
  <c r="H8" i="16"/>
  <c r="G58" i="16"/>
  <c r="F59" i="15"/>
  <c r="F60" i="15" s="1"/>
  <c r="H8" i="15"/>
  <c r="G58" i="15"/>
  <c r="F59" i="14"/>
  <c r="F60" i="14" s="1"/>
  <c r="H8" i="14"/>
  <c r="G58" i="14"/>
  <c r="G59" i="13"/>
  <c r="G60" i="13" s="1"/>
  <c r="I8" i="13"/>
  <c r="H58" i="13"/>
  <c r="AG62" i="11"/>
  <c r="AG63" i="11"/>
  <c r="G59" i="17" l="1"/>
  <c r="G60" i="17" s="1"/>
  <c r="I8" i="17"/>
  <c r="H58" i="17"/>
  <c r="G59" i="16"/>
  <c r="I8" i="16"/>
  <c r="H58" i="16"/>
  <c r="G59" i="15"/>
  <c r="G60" i="15" s="1"/>
  <c r="I8" i="15"/>
  <c r="H58" i="15"/>
  <c r="G59" i="14"/>
  <c r="G60" i="14" s="1"/>
  <c r="I8" i="14"/>
  <c r="H58" i="14"/>
  <c r="H59" i="13"/>
  <c r="H60" i="13" s="1"/>
  <c r="I58" i="13"/>
  <c r="J8" i="13"/>
  <c r="AG63" i="12"/>
  <c r="AG62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AH56" i="12"/>
  <c r="AH55" i="12"/>
  <c r="AH54" i="12"/>
  <c r="AH53" i="12"/>
  <c r="AH52" i="12"/>
  <c r="AH51" i="12"/>
  <c r="AH50" i="12"/>
  <c r="AH49" i="12"/>
  <c r="AH48" i="12"/>
  <c r="AH47" i="12"/>
  <c r="AH46" i="12"/>
  <c r="AH45" i="12"/>
  <c r="AH44" i="12"/>
  <c r="AH43" i="12"/>
  <c r="AH42" i="12"/>
  <c r="AH41" i="12"/>
  <c r="AH40" i="12"/>
  <c r="AH39" i="12"/>
  <c r="AH38" i="12"/>
  <c r="AH37" i="12"/>
  <c r="AH36" i="12"/>
  <c r="AH35" i="12"/>
  <c r="AH34" i="12"/>
  <c r="AH33" i="12"/>
  <c r="AH32" i="12"/>
  <c r="AH31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H12" i="12"/>
  <c r="AH11" i="12"/>
  <c r="AH10" i="12"/>
  <c r="AH9" i="12"/>
  <c r="C8" i="12"/>
  <c r="U4" i="12"/>
  <c r="Y58" i="11"/>
  <c r="Y59" i="11" s="1"/>
  <c r="AG57" i="11"/>
  <c r="AF57" i="11"/>
  <c r="AE57" i="11"/>
  <c r="AD57" i="11"/>
  <c r="AC57" i="11"/>
  <c r="AB57" i="11"/>
  <c r="AA57" i="11"/>
  <c r="Z57" i="11"/>
  <c r="Y57" i="11"/>
  <c r="X57" i="11"/>
  <c r="W57" i="11"/>
  <c r="V57" i="11"/>
  <c r="U57" i="11"/>
  <c r="T57" i="11"/>
  <c r="S57" i="11"/>
  <c r="R57" i="11"/>
  <c r="Q57" i="1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AH56" i="11"/>
  <c r="AH55" i="11"/>
  <c r="AH54" i="11"/>
  <c r="AH53" i="11"/>
  <c r="AH52" i="11"/>
  <c r="AH51" i="11"/>
  <c r="AH50" i="11"/>
  <c r="AH49" i="11"/>
  <c r="AH48" i="11"/>
  <c r="AH47" i="11"/>
  <c r="AH46" i="11"/>
  <c r="AH45" i="11"/>
  <c r="AH44" i="11"/>
  <c r="AH43" i="11"/>
  <c r="AH42" i="11"/>
  <c r="AH41" i="11"/>
  <c r="AH40" i="11"/>
  <c r="AH39" i="11"/>
  <c r="AH38" i="11"/>
  <c r="AH37" i="11"/>
  <c r="AH36" i="11"/>
  <c r="AH35" i="11"/>
  <c r="AH34" i="11"/>
  <c r="AH33" i="11"/>
  <c r="AH32" i="11"/>
  <c r="AH31" i="11"/>
  <c r="AH30" i="11"/>
  <c r="AH29" i="11"/>
  <c r="AH28" i="11"/>
  <c r="AH27" i="11"/>
  <c r="AH26" i="11"/>
  <c r="AH25" i="11"/>
  <c r="AH24" i="11"/>
  <c r="AH23" i="11"/>
  <c r="AH22" i="11"/>
  <c r="AH21" i="11"/>
  <c r="AH20" i="11"/>
  <c r="AH19" i="11"/>
  <c r="AH18" i="11"/>
  <c r="AH17" i="11"/>
  <c r="AH16" i="11"/>
  <c r="AH15" i="11"/>
  <c r="AH14" i="11"/>
  <c r="AH13" i="11"/>
  <c r="AH12" i="11"/>
  <c r="AH11" i="11"/>
  <c r="AH10" i="11"/>
  <c r="AH9" i="11"/>
  <c r="C8" i="11"/>
  <c r="AG63" i="10"/>
  <c r="AG62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H14" i="10"/>
  <c r="AH13" i="10"/>
  <c r="AH12" i="10"/>
  <c r="AH11" i="10"/>
  <c r="AH10" i="10"/>
  <c r="AH9" i="10"/>
  <c r="C8" i="10"/>
  <c r="D8" i="10" s="1"/>
  <c r="E8" i="10" s="1"/>
  <c r="F8" i="10" s="1"/>
  <c r="AG63" i="9"/>
  <c r="AG62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AH56" i="9"/>
  <c r="AH55" i="9"/>
  <c r="AH54" i="9"/>
  <c r="AH53" i="9"/>
  <c r="AH52" i="9"/>
  <c r="AH51" i="9"/>
  <c r="AH50" i="9"/>
  <c r="AH49" i="9"/>
  <c r="AH48" i="9"/>
  <c r="AH47" i="9"/>
  <c r="AH46" i="9"/>
  <c r="AH45" i="9"/>
  <c r="AH44" i="9"/>
  <c r="AH43" i="9"/>
  <c r="AH42" i="9"/>
  <c r="AH41" i="9"/>
  <c r="AH40" i="9"/>
  <c r="AH39" i="9"/>
  <c r="AH38" i="9"/>
  <c r="AH37" i="9"/>
  <c r="AH36" i="9"/>
  <c r="AH35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G63" i="8"/>
  <c r="AG62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AH56" i="8"/>
  <c r="AH55" i="8"/>
  <c r="AH54" i="8"/>
  <c r="AH53" i="8"/>
  <c r="AH52" i="8"/>
  <c r="AH51" i="8"/>
  <c r="AH50" i="8"/>
  <c r="AH49" i="8"/>
  <c r="AH48" i="8"/>
  <c r="AH47" i="8"/>
  <c r="AH46" i="8"/>
  <c r="AH45" i="8"/>
  <c r="AH44" i="8"/>
  <c r="AH43" i="8"/>
  <c r="AH42" i="8"/>
  <c r="AH41" i="8"/>
  <c r="AH40" i="8"/>
  <c r="AH39" i="8"/>
  <c r="AH38" i="8"/>
  <c r="AH37" i="8"/>
  <c r="AH36" i="8"/>
  <c r="AH35" i="8"/>
  <c r="AH34" i="8"/>
  <c r="AH33" i="8"/>
  <c r="AH32" i="8"/>
  <c r="AH31" i="8"/>
  <c r="AH30" i="8"/>
  <c r="AH29" i="8"/>
  <c r="AH28" i="8"/>
  <c r="AH27" i="8"/>
  <c r="AH26" i="8"/>
  <c r="AH25" i="8"/>
  <c r="AH24" i="8"/>
  <c r="AH23" i="8"/>
  <c r="AH22" i="8"/>
  <c r="AH21" i="8"/>
  <c r="AH20" i="8"/>
  <c r="AH19" i="8"/>
  <c r="AH18" i="8"/>
  <c r="AH17" i="8"/>
  <c r="AH16" i="8"/>
  <c r="AH15" i="8"/>
  <c r="AH14" i="8"/>
  <c r="AH13" i="8"/>
  <c r="AH12" i="8"/>
  <c r="AH11" i="8"/>
  <c r="AH10" i="8"/>
  <c r="AH9" i="8"/>
  <c r="C8" i="8"/>
  <c r="D8" i="8" s="1"/>
  <c r="E8" i="8" s="1"/>
  <c r="U4" i="8"/>
  <c r="AG63" i="7"/>
  <c r="AG62" i="7"/>
  <c r="H58" i="7"/>
  <c r="H59" i="7" s="1"/>
  <c r="G58" i="7"/>
  <c r="G59" i="7" s="1"/>
  <c r="F58" i="7"/>
  <c r="F59" i="7" s="1"/>
  <c r="E58" i="7"/>
  <c r="D58" i="7"/>
  <c r="D59" i="7" s="1"/>
  <c r="C58" i="7"/>
  <c r="C59" i="7" s="1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AH56" i="7"/>
  <c r="AH55" i="7"/>
  <c r="AH54" i="7"/>
  <c r="AH53" i="7"/>
  <c r="AH52" i="7"/>
  <c r="AH51" i="7"/>
  <c r="AH50" i="7"/>
  <c r="AH49" i="7"/>
  <c r="AH48" i="7"/>
  <c r="AH47" i="7"/>
  <c r="AH46" i="7"/>
  <c r="AH45" i="7"/>
  <c r="AH44" i="7"/>
  <c r="AH43" i="7"/>
  <c r="AH42" i="7"/>
  <c r="AH41" i="7"/>
  <c r="AH40" i="7"/>
  <c r="AH39" i="7"/>
  <c r="AH38" i="7"/>
  <c r="AH37" i="7"/>
  <c r="AH36" i="7"/>
  <c r="AH35" i="7"/>
  <c r="AH34" i="7"/>
  <c r="AH33" i="7"/>
  <c r="AH32" i="7"/>
  <c r="AH31" i="7"/>
  <c r="AH30" i="7"/>
  <c r="AH29" i="7"/>
  <c r="AH28" i="7"/>
  <c r="AH27" i="7"/>
  <c r="AH26" i="7"/>
  <c r="AH25" i="7"/>
  <c r="AH24" i="7"/>
  <c r="AH23" i="7"/>
  <c r="AH22" i="7"/>
  <c r="AH21" i="7"/>
  <c r="AH20" i="7"/>
  <c r="AH19" i="7"/>
  <c r="AH18" i="7"/>
  <c r="AH17" i="7"/>
  <c r="AH16" i="7"/>
  <c r="AH15" i="7"/>
  <c r="AH14" i="7"/>
  <c r="AH13" i="7"/>
  <c r="AH12" i="7"/>
  <c r="AH11" i="7"/>
  <c r="AH10" i="7"/>
  <c r="AH9" i="7"/>
  <c r="D8" i="7"/>
  <c r="E8" i="7" s="1"/>
  <c r="F8" i="7" s="1"/>
  <c r="G8" i="7" s="1"/>
  <c r="H8" i="7" s="1"/>
  <c r="I8" i="7" s="1"/>
  <c r="U4" i="7"/>
  <c r="AG63" i="6"/>
  <c r="AG62" i="6"/>
  <c r="AF58" i="6"/>
  <c r="AF59" i="6" s="1"/>
  <c r="AE58" i="6"/>
  <c r="AE59" i="6" s="1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AH56" i="6"/>
  <c r="AH55" i="6"/>
  <c r="AH54" i="6"/>
  <c r="AH53" i="6"/>
  <c r="AH52" i="6"/>
  <c r="AH51" i="6"/>
  <c r="AH50" i="6"/>
  <c r="AH49" i="6"/>
  <c r="AH48" i="6"/>
  <c r="AH47" i="6"/>
  <c r="AH46" i="6"/>
  <c r="AH45" i="6"/>
  <c r="AH44" i="6"/>
  <c r="AH43" i="6"/>
  <c r="AH42" i="6"/>
  <c r="AH41" i="6"/>
  <c r="AH40" i="6"/>
  <c r="AH39" i="6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4" i="6"/>
  <c r="AH23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H9" i="6"/>
  <c r="C8" i="6"/>
  <c r="H59" i="17" l="1"/>
  <c r="H60" i="17" s="1"/>
  <c r="J8" i="17"/>
  <c r="I58" i="17"/>
  <c r="H59" i="16"/>
  <c r="H60" i="16" s="1"/>
  <c r="I58" i="16"/>
  <c r="J8" i="16"/>
  <c r="G60" i="16"/>
  <c r="H59" i="15"/>
  <c r="H60" i="15" s="1"/>
  <c r="I58" i="15"/>
  <c r="J8" i="15"/>
  <c r="H59" i="14"/>
  <c r="H60" i="14" s="1"/>
  <c r="J8" i="14"/>
  <c r="I58" i="14"/>
  <c r="J58" i="13"/>
  <c r="K8" i="13"/>
  <c r="I59" i="13"/>
  <c r="I60" i="13" s="1"/>
  <c r="H60" i="7"/>
  <c r="AF60" i="6"/>
  <c r="P4" i="10"/>
  <c r="G4" i="10" s="1"/>
  <c r="AH57" i="8"/>
  <c r="C58" i="10"/>
  <c r="C59" i="10" s="1"/>
  <c r="D58" i="10"/>
  <c r="D59" i="10" s="1"/>
  <c r="D60" i="10" s="1"/>
  <c r="G60" i="7"/>
  <c r="AH57" i="9"/>
  <c r="E58" i="10"/>
  <c r="P4" i="8"/>
  <c r="G4" i="8" s="1"/>
  <c r="AI57" i="7"/>
  <c r="D60" i="7"/>
  <c r="AH57" i="12"/>
  <c r="AH57" i="7"/>
  <c r="C60" i="7"/>
  <c r="D58" i="8"/>
  <c r="D59" i="8" s="1"/>
  <c r="AH57" i="10"/>
  <c r="Y60" i="11"/>
  <c r="E59" i="7"/>
  <c r="E60" i="7" s="1"/>
  <c r="F8" i="8"/>
  <c r="E58" i="8"/>
  <c r="C58" i="6"/>
  <c r="D8" i="6"/>
  <c r="AH57" i="6"/>
  <c r="AI57" i="6"/>
  <c r="AE60" i="6"/>
  <c r="F60" i="7"/>
  <c r="P4" i="7"/>
  <c r="G4" i="7" s="1"/>
  <c r="C58" i="9"/>
  <c r="D8" i="9"/>
  <c r="J8" i="7"/>
  <c r="I58" i="7"/>
  <c r="I59" i="7" s="1"/>
  <c r="P4" i="6"/>
  <c r="G4" i="6" s="1"/>
  <c r="AI57" i="8"/>
  <c r="AI57" i="9"/>
  <c r="F58" i="10"/>
  <c r="F59" i="10" s="1"/>
  <c r="G8" i="10"/>
  <c r="C58" i="8"/>
  <c r="P4" i="9"/>
  <c r="G4" i="9" s="1"/>
  <c r="C58" i="11"/>
  <c r="D8" i="11"/>
  <c r="AI57" i="10"/>
  <c r="AH57" i="11"/>
  <c r="AI57" i="11"/>
  <c r="P4" i="11"/>
  <c r="G4" i="11" s="1"/>
  <c r="D8" i="12"/>
  <c r="C58" i="12"/>
  <c r="AI57" i="12"/>
  <c r="P4" i="12"/>
  <c r="G4" i="12" s="1"/>
  <c r="J58" i="17" l="1"/>
  <c r="K8" i="17"/>
  <c r="I59" i="17"/>
  <c r="I60" i="17" s="1"/>
  <c r="J58" i="16"/>
  <c r="K8" i="16"/>
  <c r="I59" i="16"/>
  <c r="I60" i="16" s="1"/>
  <c r="J58" i="15"/>
  <c r="K8" i="15"/>
  <c r="I59" i="15"/>
  <c r="I60" i="15" s="1"/>
  <c r="I59" i="14"/>
  <c r="I60" i="14" s="1"/>
  <c r="J58" i="14"/>
  <c r="K8" i="14"/>
  <c r="K58" i="13"/>
  <c r="L8" i="13"/>
  <c r="J59" i="13"/>
  <c r="J60" i="13" s="1"/>
  <c r="E59" i="10"/>
  <c r="E60" i="10" s="1"/>
  <c r="D60" i="8"/>
  <c r="I60" i="7"/>
  <c r="C59" i="9"/>
  <c r="E8" i="6"/>
  <c r="D58" i="6"/>
  <c r="E59" i="8"/>
  <c r="E60" i="8" s="1"/>
  <c r="C59" i="11"/>
  <c r="C60" i="11" s="1"/>
  <c r="E8" i="9"/>
  <c r="D58" i="9"/>
  <c r="K8" i="7"/>
  <c r="J58" i="7"/>
  <c r="C59" i="6"/>
  <c r="G8" i="8"/>
  <c r="F58" i="8"/>
  <c r="E8" i="12"/>
  <c r="D58" i="12"/>
  <c r="C59" i="8"/>
  <c r="C59" i="12"/>
  <c r="C60" i="12" s="1"/>
  <c r="D58" i="11"/>
  <c r="E8" i="11"/>
  <c r="C60" i="10"/>
  <c r="F60" i="10"/>
  <c r="H8" i="10"/>
  <c r="G58" i="10"/>
  <c r="L8" i="17" l="1"/>
  <c r="K58" i="17"/>
  <c r="J59" i="17"/>
  <c r="J60" i="17" s="1"/>
  <c r="K58" i="16"/>
  <c r="L8" i="16"/>
  <c r="J59" i="16"/>
  <c r="J60" i="16" s="1"/>
  <c r="L8" i="15"/>
  <c r="K58" i="15"/>
  <c r="J59" i="15"/>
  <c r="J60" i="15" s="1"/>
  <c r="K58" i="14"/>
  <c r="L8" i="14"/>
  <c r="J59" i="14"/>
  <c r="J60" i="14" s="1"/>
  <c r="K59" i="13"/>
  <c r="K60" i="13" s="1"/>
  <c r="L58" i="13"/>
  <c r="M8" i="13"/>
  <c r="G59" i="10"/>
  <c r="F8" i="11"/>
  <c r="E58" i="11"/>
  <c r="D59" i="12"/>
  <c r="D60" i="12" s="1"/>
  <c r="C60" i="6"/>
  <c r="F8" i="6"/>
  <c r="E58" i="6"/>
  <c r="H58" i="10"/>
  <c r="I8" i="10"/>
  <c r="D59" i="11"/>
  <c r="D60" i="11" s="1"/>
  <c r="C60" i="8"/>
  <c r="F8" i="12"/>
  <c r="E58" i="12"/>
  <c r="D59" i="9"/>
  <c r="D60" i="9" s="1"/>
  <c r="H8" i="8"/>
  <c r="G58" i="8"/>
  <c r="L8" i="7"/>
  <c r="K58" i="7"/>
  <c r="F59" i="8"/>
  <c r="F60" i="8" s="1"/>
  <c r="J59" i="7"/>
  <c r="F8" i="9"/>
  <c r="E58" i="9"/>
  <c r="D59" i="6"/>
  <c r="D60" i="6" s="1"/>
  <c r="C60" i="9"/>
  <c r="K59" i="17" l="1"/>
  <c r="K60" i="17" s="1"/>
  <c r="L58" i="17"/>
  <c r="M8" i="17"/>
  <c r="K59" i="16"/>
  <c r="K60" i="16" s="1"/>
  <c r="L58" i="16"/>
  <c r="M8" i="16"/>
  <c r="K59" i="15"/>
  <c r="K60" i="15" s="1"/>
  <c r="L58" i="15"/>
  <c r="M8" i="15"/>
  <c r="L58" i="14"/>
  <c r="M8" i="14"/>
  <c r="K59" i="14"/>
  <c r="K60" i="14" s="1"/>
  <c r="M58" i="13"/>
  <c r="N8" i="13"/>
  <c r="L59" i="13"/>
  <c r="L60" i="13"/>
  <c r="K59" i="7"/>
  <c r="K60" i="7" s="1"/>
  <c r="F58" i="9"/>
  <c r="G8" i="9"/>
  <c r="L58" i="7"/>
  <c r="M8" i="7"/>
  <c r="E59" i="11"/>
  <c r="E60" i="11" s="1"/>
  <c r="H59" i="10"/>
  <c r="E59" i="12"/>
  <c r="E60" i="12" s="1"/>
  <c r="F58" i="6"/>
  <c r="G8" i="6"/>
  <c r="F58" i="11"/>
  <c r="G8" i="11"/>
  <c r="E59" i="9"/>
  <c r="E59" i="6"/>
  <c r="E60" i="6" s="1"/>
  <c r="G59" i="8"/>
  <c r="G60" i="8" s="1"/>
  <c r="J60" i="7"/>
  <c r="H58" i="8"/>
  <c r="I8" i="8"/>
  <c r="G8" i="12"/>
  <c r="F58" i="12"/>
  <c r="J8" i="10"/>
  <c r="I58" i="10"/>
  <c r="G60" i="10"/>
  <c r="M58" i="17" l="1"/>
  <c r="N8" i="17"/>
  <c r="L59" i="17"/>
  <c r="L60" i="17" s="1"/>
  <c r="M58" i="16"/>
  <c r="N8" i="16"/>
  <c r="L59" i="16"/>
  <c r="L60" i="16" s="1"/>
  <c r="L59" i="15"/>
  <c r="L60" i="15" s="1"/>
  <c r="M58" i="15"/>
  <c r="N8" i="15"/>
  <c r="M58" i="14"/>
  <c r="N8" i="14"/>
  <c r="L59" i="14"/>
  <c r="L60" i="14" s="1"/>
  <c r="N58" i="13"/>
  <c r="O8" i="13"/>
  <c r="M59" i="13"/>
  <c r="M60" i="13" s="1"/>
  <c r="H8" i="12"/>
  <c r="G58" i="12"/>
  <c r="I59" i="10"/>
  <c r="I60" i="10" s="1"/>
  <c r="F59" i="6"/>
  <c r="F60" i="6" s="1"/>
  <c r="H60" i="10"/>
  <c r="F59" i="9"/>
  <c r="F60" i="9" s="1"/>
  <c r="J8" i="8"/>
  <c r="I58" i="8"/>
  <c r="J58" i="10"/>
  <c r="K8" i="10"/>
  <c r="H59" i="8"/>
  <c r="H60" i="8" s="1"/>
  <c r="G58" i="11"/>
  <c r="H8" i="11"/>
  <c r="N8" i="7"/>
  <c r="M58" i="7"/>
  <c r="G58" i="6"/>
  <c r="H8" i="6"/>
  <c r="G58" i="9"/>
  <c r="H8" i="9"/>
  <c r="F59" i="12"/>
  <c r="F60" i="12" s="1"/>
  <c r="E60" i="9"/>
  <c r="F59" i="11"/>
  <c r="F60" i="11" s="1"/>
  <c r="L59" i="7"/>
  <c r="L60" i="7" s="1"/>
  <c r="M59" i="17" l="1"/>
  <c r="M60" i="17" s="1"/>
  <c r="N58" i="17"/>
  <c r="O8" i="17"/>
  <c r="O8" i="16"/>
  <c r="N58" i="16"/>
  <c r="M59" i="16"/>
  <c r="M60" i="16" s="1"/>
  <c r="N58" i="15"/>
  <c r="O8" i="15"/>
  <c r="M59" i="15"/>
  <c r="M60" i="15" s="1"/>
  <c r="N58" i="14"/>
  <c r="O8" i="14"/>
  <c r="M59" i="14"/>
  <c r="M60" i="14" s="1"/>
  <c r="O58" i="13"/>
  <c r="P8" i="13"/>
  <c r="N59" i="13"/>
  <c r="N60" i="13" s="1"/>
  <c r="L8" i="10"/>
  <c r="K58" i="10"/>
  <c r="G59" i="9"/>
  <c r="G60" i="9" s="1"/>
  <c r="I59" i="8"/>
  <c r="I60" i="8" s="1"/>
  <c r="I8" i="6"/>
  <c r="H58" i="6"/>
  <c r="I8" i="11"/>
  <c r="H58" i="11"/>
  <c r="K8" i="8"/>
  <c r="J58" i="8"/>
  <c r="G59" i="6"/>
  <c r="G60" i="6" s="1"/>
  <c r="M59" i="7"/>
  <c r="M60" i="7" s="1"/>
  <c r="G59" i="11"/>
  <c r="G60" i="11" s="1"/>
  <c r="M8" i="10"/>
  <c r="L58" i="10"/>
  <c r="G59" i="12"/>
  <c r="G60" i="12" s="1"/>
  <c r="I8" i="9"/>
  <c r="H58" i="9"/>
  <c r="O8" i="7"/>
  <c r="N58" i="7"/>
  <c r="J59" i="10"/>
  <c r="J60" i="10" s="1"/>
  <c r="I8" i="12"/>
  <c r="H58" i="12"/>
  <c r="O58" i="17" l="1"/>
  <c r="P8" i="17"/>
  <c r="N59" i="17"/>
  <c r="N60" i="17" s="1"/>
  <c r="P8" i="16"/>
  <c r="O58" i="16"/>
  <c r="N59" i="16"/>
  <c r="N60" i="16" s="1"/>
  <c r="O58" i="15"/>
  <c r="P8" i="15"/>
  <c r="N59" i="15"/>
  <c r="N60" i="15" s="1"/>
  <c r="N59" i="14"/>
  <c r="N60" i="14" s="1"/>
  <c r="O58" i="14"/>
  <c r="P8" i="14"/>
  <c r="Q8" i="13"/>
  <c r="P58" i="13"/>
  <c r="O59" i="13"/>
  <c r="O60" i="13" s="1"/>
  <c r="K59" i="10"/>
  <c r="K60" i="10" s="1"/>
  <c r="J8" i="11"/>
  <c r="I58" i="11"/>
  <c r="P8" i="7"/>
  <c r="O58" i="7"/>
  <c r="J59" i="8"/>
  <c r="J60" i="8" s="1"/>
  <c r="H59" i="6"/>
  <c r="H60" i="6" s="1"/>
  <c r="N59" i="7"/>
  <c r="N60" i="7" s="1"/>
  <c r="H59" i="12"/>
  <c r="H60" i="12" s="1"/>
  <c r="L59" i="10"/>
  <c r="L60" i="10" s="1"/>
  <c r="L8" i="8"/>
  <c r="K58" i="8"/>
  <c r="J8" i="6"/>
  <c r="I58" i="6"/>
  <c r="J8" i="9"/>
  <c r="I58" i="9"/>
  <c r="J8" i="12"/>
  <c r="I58" i="12"/>
  <c r="H59" i="9"/>
  <c r="H60" i="9" s="1"/>
  <c r="N8" i="10"/>
  <c r="M58" i="10"/>
  <c r="H59" i="11"/>
  <c r="H60" i="11" s="1"/>
  <c r="Q8" i="17" l="1"/>
  <c r="P58" i="17"/>
  <c r="O59" i="17"/>
  <c r="O60" i="17" s="1"/>
  <c r="O59" i="16"/>
  <c r="O60" i="16" s="1"/>
  <c r="Q8" i="16"/>
  <c r="P58" i="16"/>
  <c r="Q8" i="15"/>
  <c r="P58" i="15"/>
  <c r="O59" i="15"/>
  <c r="O60" i="15" s="1"/>
  <c r="O59" i="14"/>
  <c r="O60" i="14" s="1"/>
  <c r="Q8" i="14"/>
  <c r="P58" i="14"/>
  <c r="P59" i="13"/>
  <c r="P60" i="13" s="1"/>
  <c r="R8" i="13"/>
  <c r="Q58" i="13"/>
  <c r="M59" i="10"/>
  <c r="M60" i="10" s="1"/>
  <c r="J58" i="9"/>
  <c r="K8" i="9"/>
  <c r="M8" i="8"/>
  <c r="L58" i="8"/>
  <c r="J58" i="11"/>
  <c r="K8" i="11"/>
  <c r="O8" i="10"/>
  <c r="N58" i="10"/>
  <c r="K8" i="12"/>
  <c r="J58" i="12"/>
  <c r="O59" i="7"/>
  <c r="O60" i="7" s="1"/>
  <c r="I59" i="6"/>
  <c r="I60" i="6" s="1"/>
  <c r="J58" i="6"/>
  <c r="K8" i="6"/>
  <c r="Q8" i="7"/>
  <c r="P58" i="7"/>
  <c r="I59" i="12"/>
  <c r="I60" i="12" s="1"/>
  <c r="I59" i="9"/>
  <c r="I60" i="9" s="1"/>
  <c r="K59" i="8"/>
  <c r="K60" i="8" s="1"/>
  <c r="I59" i="11"/>
  <c r="I60" i="11" s="1"/>
  <c r="P59" i="17" l="1"/>
  <c r="P60" i="17" s="1"/>
  <c r="R8" i="17"/>
  <c r="Q58" i="17"/>
  <c r="P59" i="16"/>
  <c r="P60" i="16" s="1"/>
  <c r="R8" i="16"/>
  <c r="Q58" i="16"/>
  <c r="P59" i="15"/>
  <c r="P60" i="15" s="1"/>
  <c r="R8" i="15"/>
  <c r="Q58" i="15"/>
  <c r="P59" i="14"/>
  <c r="P60" i="14" s="1"/>
  <c r="R8" i="14"/>
  <c r="Q58" i="14"/>
  <c r="Q59" i="13"/>
  <c r="Q60" i="13" s="1"/>
  <c r="S8" i="13"/>
  <c r="R58" i="13"/>
  <c r="R8" i="7"/>
  <c r="Q58" i="7"/>
  <c r="K58" i="11"/>
  <c r="L8" i="11"/>
  <c r="L8" i="9"/>
  <c r="K58" i="9"/>
  <c r="K58" i="6"/>
  <c r="L8" i="6"/>
  <c r="L8" i="12"/>
  <c r="K58" i="12"/>
  <c r="J59" i="11"/>
  <c r="J60" i="11" s="1"/>
  <c r="J59" i="9"/>
  <c r="J60" i="9" s="1"/>
  <c r="N59" i="10"/>
  <c r="N60" i="10" s="1"/>
  <c r="L59" i="8"/>
  <c r="L60" i="8"/>
  <c r="J59" i="12"/>
  <c r="J60" i="12" s="1"/>
  <c r="J59" i="6"/>
  <c r="J60" i="6" s="1"/>
  <c r="P59" i="7"/>
  <c r="P60" i="7" s="1"/>
  <c r="P8" i="10"/>
  <c r="O58" i="10"/>
  <c r="N8" i="8"/>
  <c r="M58" i="8"/>
  <c r="Q59" i="17" l="1"/>
  <c r="Q60" i="17" s="1"/>
  <c r="S8" i="17"/>
  <c r="R58" i="17"/>
  <c r="S8" i="16"/>
  <c r="R58" i="16"/>
  <c r="Q59" i="16"/>
  <c r="Q60" i="16" s="1"/>
  <c r="Q59" i="15"/>
  <c r="Q60" i="15" s="1"/>
  <c r="S8" i="15"/>
  <c r="R58" i="15"/>
  <c r="Q59" i="14"/>
  <c r="Q60" i="14" s="1"/>
  <c r="R58" i="14"/>
  <c r="S8" i="14"/>
  <c r="R59" i="13"/>
  <c r="R60" i="13" s="1"/>
  <c r="T8" i="13"/>
  <c r="S58" i="13"/>
  <c r="O8" i="8"/>
  <c r="N58" i="8"/>
  <c r="K59" i="6"/>
  <c r="K60" i="6" s="1"/>
  <c r="K59" i="11"/>
  <c r="K60" i="11" s="1"/>
  <c r="M8" i="6"/>
  <c r="L58" i="6"/>
  <c r="K59" i="12"/>
  <c r="K60" i="12" s="1"/>
  <c r="Q59" i="7"/>
  <c r="Q60" i="7" s="1"/>
  <c r="M59" i="8"/>
  <c r="M60" i="8" s="1"/>
  <c r="L58" i="11"/>
  <c r="M8" i="11"/>
  <c r="O59" i="10"/>
  <c r="O60" i="10" s="1"/>
  <c r="K59" i="9"/>
  <c r="K60" i="9" s="1"/>
  <c r="Q8" i="10"/>
  <c r="P58" i="10"/>
  <c r="M8" i="12"/>
  <c r="L58" i="12"/>
  <c r="M8" i="9"/>
  <c r="L58" i="9"/>
  <c r="S8" i="7"/>
  <c r="R58" i="7"/>
  <c r="R59" i="17" l="1"/>
  <c r="R60" i="17" s="1"/>
  <c r="T8" i="17"/>
  <c r="S58" i="17"/>
  <c r="T8" i="16"/>
  <c r="S58" i="16"/>
  <c r="R59" i="16"/>
  <c r="R60" i="16" s="1"/>
  <c r="T8" i="15"/>
  <c r="S58" i="15"/>
  <c r="R59" i="15"/>
  <c r="R60" i="15" s="1"/>
  <c r="T8" i="14"/>
  <c r="S58" i="14"/>
  <c r="R59" i="14"/>
  <c r="R60" i="14" s="1"/>
  <c r="S59" i="13"/>
  <c r="S60" i="13" s="1"/>
  <c r="U8" i="13"/>
  <c r="T58" i="13"/>
  <c r="R59" i="7"/>
  <c r="R60" i="7" s="1"/>
  <c r="L59" i="6"/>
  <c r="L60" i="6" s="1"/>
  <c r="N8" i="12"/>
  <c r="M58" i="12"/>
  <c r="L59" i="11"/>
  <c r="L60" i="11" s="1"/>
  <c r="N8" i="6"/>
  <c r="M58" i="6"/>
  <c r="L59" i="9"/>
  <c r="L60" i="9" s="1"/>
  <c r="N59" i="8"/>
  <c r="N60" i="8" s="1"/>
  <c r="L59" i="12"/>
  <c r="L60" i="12" s="1"/>
  <c r="N8" i="11"/>
  <c r="M58" i="11"/>
  <c r="T8" i="7"/>
  <c r="S58" i="7"/>
  <c r="P59" i="10"/>
  <c r="P60" i="10" s="1"/>
  <c r="N8" i="9"/>
  <c r="M58" i="9"/>
  <c r="R8" i="10"/>
  <c r="Q58" i="10"/>
  <c r="P8" i="8"/>
  <c r="O58" i="8"/>
  <c r="S59" i="17" l="1"/>
  <c r="S60" i="17" s="1"/>
  <c r="U8" i="17"/>
  <c r="T58" i="17"/>
  <c r="S59" i="16"/>
  <c r="S60" i="16" s="1"/>
  <c r="T58" i="16"/>
  <c r="U8" i="16"/>
  <c r="U8" i="15"/>
  <c r="T58" i="15"/>
  <c r="S59" i="15"/>
  <c r="S60" i="15" s="1"/>
  <c r="S59" i="14"/>
  <c r="S60" i="14" s="1"/>
  <c r="U8" i="14"/>
  <c r="T58" i="14"/>
  <c r="T59" i="13"/>
  <c r="T60" i="13"/>
  <c r="U58" i="13"/>
  <c r="V8" i="13"/>
  <c r="M59" i="9"/>
  <c r="M60" i="9" s="1"/>
  <c r="S59" i="7"/>
  <c r="S60" i="7" s="1"/>
  <c r="Q8" i="8"/>
  <c r="P58" i="8"/>
  <c r="O8" i="9"/>
  <c r="N58" i="9"/>
  <c r="U8" i="7"/>
  <c r="T58" i="7"/>
  <c r="M59" i="11"/>
  <c r="M60" i="11" s="1"/>
  <c r="M59" i="12"/>
  <c r="M60" i="12" s="1"/>
  <c r="O59" i="8"/>
  <c r="O60" i="8" s="1"/>
  <c r="Q59" i="10"/>
  <c r="Q60" i="10" s="1"/>
  <c r="M59" i="6"/>
  <c r="M60" i="6" s="1"/>
  <c r="S8" i="10"/>
  <c r="R58" i="10"/>
  <c r="N58" i="11"/>
  <c r="O8" i="11"/>
  <c r="N58" i="6"/>
  <c r="O8" i="6"/>
  <c r="O8" i="12"/>
  <c r="N58" i="12"/>
  <c r="T59" i="17" l="1"/>
  <c r="T60" i="17" s="1"/>
  <c r="V8" i="17"/>
  <c r="U58" i="17"/>
  <c r="U58" i="16"/>
  <c r="V8" i="16"/>
  <c r="T59" i="16"/>
  <c r="T60" i="16" s="1"/>
  <c r="T59" i="15"/>
  <c r="T60" i="15" s="1"/>
  <c r="V8" i="15"/>
  <c r="U58" i="15"/>
  <c r="T59" i="14"/>
  <c r="T60" i="14" s="1"/>
  <c r="V8" i="14"/>
  <c r="U58" i="14"/>
  <c r="V58" i="13"/>
  <c r="W8" i="13"/>
  <c r="U59" i="13"/>
  <c r="U60" i="13" s="1"/>
  <c r="N59" i="9"/>
  <c r="N60" i="9"/>
  <c r="P8" i="12"/>
  <c r="O58" i="12"/>
  <c r="N59" i="11"/>
  <c r="N60" i="11" s="1"/>
  <c r="P8" i="9"/>
  <c r="O58" i="9"/>
  <c r="N59" i="12"/>
  <c r="N60" i="12" s="1"/>
  <c r="O58" i="6"/>
  <c r="P8" i="6"/>
  <c r="T59" i="7"/>
  <c r="T60" i="7" s="1"/>
  <c r="P59" i="8"/>
  <c r="P60" i="8" s="1"/>
  <c r="O58" i="11"/>
  <c r="P8" i="11"/>
  <c r="R59" i="10"/>
  <c r="R60" i="10" s="1"/>
  <c r="N59" i="6"/>
  <c r="N60" i="6" s="1"/>
  <c r="T8" i="10"/>
  <c r="S58" i="10"/>
  <c r="V8" i="7"/>
  <c r="U58" i="7"/>
  <c r="R8" i="8"/>
  <c r="Q58" i="8"/>
  <c r="U59" i="17" l="1"/>
  <c r="U60" i="17" s="1"/>
  <c r="V58" i="17"/>
  <c r="W8" i="17"/>
  <c r="V58" i="16"/>
  <c r="W8" i="16"/>
  <c r="U59" i="16"/>
  <c r="U60" i="16" s="1"/>
  <c r="V58" i="15"/>
  <c r="W8" i="15"/>
  <c r="U59" i="15"/>
  <c r="U60" i="15" s="1"/>
  <c r="U59" i="14"/>
  <c r="U60" i="14" s="1"/>
  <c r="V58" i="14"/>
  <c r="W8" i="14"/>
  <c r="W58" i="13"/>
  <c r="X8" i="13"/>
  <c r="V59" i="13"/>
  <c r="V60" i="13" s="1"/>
  <c r="S59" i="10"/>
  <c r="S60" i="10" s="1"/>
  <c r="O59" i="9"/>
  <c r="O60" i="9" s="1"/>
  <c r="S8" i="8"/>
  <c r="R58" i="8"/>
  <c r="U8" i="10"/>
  <c r="T58" i="10"/>
  <c r="O59" i="6"/>
  <c r="O60" i="6" s="1"/>
  <c r="P58" i="9"/>
  <c r="Q8" i="9"/>
  <c r="Q8" i="12"/>
  <c r="P58" i="12"/>
  <c r="Q59" i="8"/>
  <c r="Q60" i="8" s="1"/>
  <c r="Q8" i="6"/>
  <c r="P58" i="6"/>
  <c r="U59" i="7"/>
  <c r="U60" i="7" s="1"/>
  <c r="Q8" i="11"/>
  <c r="P58" i="11"/>
  <c r="O59" i="12"/>
  <c r="O60" i="12" s="1"/>
  <c r="W8" i="7"/>
  <c r="V58" i="7"/>
  <c r="O59" i="11"/>
  <c r="O60" i="11" s="1"/>
  <c r="W58" i="17" l="1"/>
  <c r="X8" i="17"/>
  <c r="V59" i="17"/>
  <c r="V60" i="17" s="1"/>
  <c r="W58" i="16"/>
  <c r="X8" i="16"/>
  <c r="V59" i="16"/>
  <c r="V60" i="16" s="1"/>
  <c r="W58" i="15"/>
  <c r="X8" i="15"/>
  <c r="V59" i="15"/>
  <c r="V60" i="15" s="1"/>
  <c r="W58" i="14"/>
  <c r="X8" i="14"/>
  <c r="V59" i="14"/>
  <c r="V60" i="14" s="1"/>
  <c r="X58" i="13"/>
  <c r="Y8" i="13"/>
  <c r="W59" i="13"/>
  <c r="W60" i="13" s="1"/>
  <c r="T59" i="10"/>
  <c r="T60" i="10" s="1"/>
  <c r="P59" i="9"/>
  <c r="P60" i="9" s="1"/>
  <c r="V8" i="10"/>
  <c r="U58" i="10"/>
  <c r="R8" i="9"/>
  <c r="Q58" i="9"/>
  <c r="P59" i="6"/>
  <c r="P60" i="6" s="1"/>
  <c r="R59" i="8"/>
  <c r="R60" i="8" s="1"/>
  <c r="V59" i="7"/>
  <c r="V60" i="7" s="1"/>
  <c r="P59" i="11"/>
  <c r="P60" i="11" s="1"/>
  <c r="P59" i="12"/>
  <c r="P60" i="12" s="1"/>
  <c r="X8" i="7"/>
  <c r="W58" i="7"/>
  <c r="R8" i="11"/>
  <c r="Q58" i="11"/>
  <c r="R8" i="6"/>
  <c r="Q58" i="6"/>
  <c r="R8" i="12"/>
  <c r="Q58" i="12"/>
  <c r="T8" i="8"/>
  <c r="S58" i="8"/>
  <c r="X58" i="17" l="1"/>
  <c r="Y8" i="17"/>
  <c r="W59" i="17"/>
  <c r="W60" i="17" s="1"/>
  <c r="X58" i="16"/>
  <c r="Y8" i="16"/>
  <c r="W59" i="16"/>
  <c r="W60" i="16" s="1"/>
  <c r="X58" i="15"/>
  <c r="Y8" i="15"/>
  <c r="W59" i="15"/>
  <c r="W60" i="15" s="1"/>
  <c r="Y8" i="14"/>
  <c r="X58" i="14"/>
  <c r="W59" i="14"/>
  <c r="W60" i="14" s="1"/>
  <c r="X59" i="13"/>
  <c r="X60" i="13" s="1"/>
  <c r="Y58" i="13"/>
  <c r="Z8" i="13"/>
  <c r="Q59" i="6"/>
  <c r="Q60" i="6" s="1"/>
  <c r="Q59" i="9"/>
  <c r="Q60" i="9" s="1"/>
  <c r="T58" i="8"/>
  <c r="U8" i="8"/>
  <c r="R58" i="6"/>
  <c r="S8" i="6"/>
  <c r="X58" i="7"/>
  <c r="Y8" i="7"/>
  <c r="S8" i="9"/>
  <c r="R58" i="9"/>
  <c r="S59" i="8"/>
  <c r="S60" i="8" s="1"/>
  <c r="Q59" i="12"/>
  <c r="Q60" i="12" s="1"/>
  <c r="U59" i="10"/>
  <c r="U60" i="10" s="1"/>
  <c r="W59" i="7"/>
  <c r="W60" i="7" s="1"/>
  <c r="Q59" i="11"/>
  <c r="Q60" i="11" s="1"/>
  <c r="S8" i="12"/>
  <c r="R58" i="12"/>
  <c r="R58" i="11"/>
  <c r="S8" i="11"/>
  <c r="W8" i="10"/>
  <c r="V58" i="10"/>
  <c r="Y58" i="17" l="1"/>
  <c r="Z8" i="17"/>
  <c r="X59" i="17"/>
  <c r="X60" i="17" s="1"/>
  <c r="Y58" i="16"/>
  <c r="Z8" i="16"/>
  <c r="X59" i="16"/>
  <c r="X60" i="16" s="1"/>
  <c r="Y58" i="15"/>
  <c r="Z8" i="15"/>
  <c r="X59" i="15"/>
  <c r="X60" i="15" s="1"/>
  <c r="X59" i="14"/>
  <c r="X60" i="14" s="1"/>
  <c r="Y58" i="14"/>
  <c r="Z8" i="14"/>
  <c r="Y59" i="13"/>
  <c r="Y60" i="13" s="1"/>
  <c r="Z58" i="13"/>
  <c r="AA8" i="13"/>
  <c r="R59" i="9"/>
  <c r="R60" i="9" s="1"/>
  <c r="S58" i="6"/>
  <c r="T8" i="6"/>
  <c r="X8" i="10"/>
  <c r="W58" i="10"/>
  <c r="T8" i="12"/>
  <c r="S58" i="12"/>
  <c r="T8" i="9"/>
  <c r="S58" i="9"/>
  <c r="R59" i="6"/>
  <c r="R60" i="6" s="1"/>
  <c r="R59" i="12"/>
  <c r="R60" i="12" s="1"/>
  <c r="S58" i="11"/>
  <c r="T8" i="11"/>
  <c r="Z8" i="7"/>
  <c r="Y58" i="7"/>
  <c r="V8" i="8"/>
  <c r="U58" i="8"/>
  <c r="V59" i="10"/>
  <c r="V60" i="10" s="1"/>
  <c r="R59" i="11"/>
  <c r="R60" i="11" s="1"/>
  <c r="X59" i="7"/>
  <c r="X60" i="7" s="1"/>
  <c r="T59" i="8"/>
  <c r="T60" i="8" s="1"/>
  <c r="Z58" i="17" l="1"/>
  <c r="AA8" i="17"/>
  <c r="Y59" i="17"/>
  <c r="Y60" i="17" s="1"/>
  <c r="AA8" i="16"/>
  <c r="Z58" i="16"/>
  <c r="Y59" i="16"/>
  <c r="Y60" i="16" s="1"/>
  <c r="Z58" i="15"/>
  <c r="AA8" i="15"/>
  <c r="Y59" i="15"/>
  <c r="Y60" i="15" s="1"/>
  <c r="Z58" i="14"/>
  <c r="AA8" i="14"/>
  <c r="Y59" i="14"/>
  <c r="Y60" i="14" s="1"/>
  <c r="Z59" i="13"/>
  <c r="Z60" i="13"/>
  <c r="AA58" i="13"/>
  <c r="AB8" i="13"/>
  <c r="U59" i="8"/>
  <c r="U60" i="8" s="1"/>
  <c r="T58" i="11"/>
  <c r="U8" i="11"/>
  <c r="S59" i="11"/>
  <c r="S60" i="11" s="1"/>
  <c r="U8" i="12"/>
  <c r="T58" i="12"/>
  <c r="S59" i="6"/>
  <c r="S60" i="6" s="1"/>
  <c r="S59" i="12"/>
  <c r="S60" i="12" s="1"/>
  <c r="W8" i="8"/>
  <c r="V58" i="8"/>
  <c r="W59" i="10"/>
  <c r="W60" i="10" s="1"/>
  <c r="U8" i="6"/>
  <c r="T58" i="6"/>
  <c r="Y59" i="7"/>
  <c r="Y60" i="7" s="1"/>
  <c r="S59" i="9"/>
  <c r="S60" i="9" s="1"/>
  <c r="AA8" i="7"/>
  <c r="Z58" i="7"/>
  <c r="U8" i="9"/>
  <c r="T58" i="9"/>
  <c r="Y8" i="10"/>
  <c r="X58" i="10"/>
  <c r="AA58" i="17" l="1"/>
  <c r="AB8" i="17"/>
  <c r="Z59" i="17"/>
  <c r="Z60" i="17" s="1"/>
  <c r="Z59" i="16"/>
  <c r="Z60" i="16" s="1"/>
  <c r="AB8" i="16"/>
  <c r="AA58" i="16"/>
  <c r="Z59" i="15"/>
  <c r="Z60" i="15" s="1"/>
  <c r="AA58" i="15"/>
  <c r="AB8" i="15"/>
  <c r="AA58" i="14"/>
  <c r="AB8" i="14"/>
  <c r="Z59" i="14"/>
  <c r="Z60" i="14" s="1"/>
  <c r="AC8" i="13"/>
  <c r="AB58" i="13"/>
  <c r="AA59" i="13"/>
  <c r="AA60" i="13" s="1"/>
  <c r="X59" i="10"/>
  <c r="X60" i="10" s="1"/>
  <c r="T59" i="12"/>
  <c r="T60" i="12" s="1"/>
  <c r="Z8" i="10"/>
  <c r="Y58" i="10"/>
  <c r="AB8" i="7"/>
  <c r="AA58" i="7"/>
  <c r="V8" i="12"/>
  <c r="U58" i="12"/>
  <c r="T59" i="11"/>
  <c r="T60" i="11" s="1"/>
  <c r="T59" i="9"/>
  <c r="T60" i="9" s="1"/>
  <c r="V59" i="8"/>
  <c r="V60" i="8" s="1"/>
  <c r="Z59" i="7"/>
  <c r="Z60" i="7" s="1"/>
  <c r="V8" i="11"/>
  <c r="U58" i="11"/>
  <c r="T59" i="6"/>
  <c r="T60" i="6" s="1"/>
  <c r="U58" i="9"/>
  <c r="V8" i="9"/>
  <c r="V8" i="6"/>
  <c r="U58" i="6"/>
  <c r="X8" i="8"/>
  <c r="W58" i="8"/>
  <c r="W8" i="11" l="1"/>
  <c r="V58" i="11"/>
  <c r="AC8" i="17"/>
  <c r="AB58" i="17"/>
  <c r="AA59" i="17"/>
  <c r="AA60" i="17" s="1"/>
  <c r="AA59" i="16"/>
  <c r="AA60" i="16" s="1"/>
  <c r="AC8" i="16"/>
  <c r="AB58" i="16"/>
  <c r="AC8" i="15"/>
  <c r="AB58" i="15"/>
  <c r="AA59" i="15"/>
  <c r="AA60" i="15" s="1"/>
  <c r="AC8" i="14"/>
  <c r="AB58" i="14"/>
  <c r="AA59" i="14"/>
  <c r="AA60" i="14"/>
  <c r="AB59" i="13"/>
  <c r="AB60" i="13" s="1"/>
  <c r="AD8" i="13"/>
  <c r="AC58" i="13"/>
  <c r="U59" i="11"/>
  <c r="U60" i="11" s="1"/>
  <c r="X58" i="8"/>
  <c r="Y8" i="8"/>
  <c r="U59" i="9"/>
  <c r="U60" i="9"/>
  <c r="X8" i="11"/>
  <c r="W58" i="11"/>
  <c r="AC8" i="7"/>
  <c r="AB58" i="7"/>
  <c r="U59" i="6"/>
  <c r="U60" i="6" s="1"/>
  <c r="Y59" i="10"/>
  <c r="Y60" i="10" s="1"/>
  <c r="W59" i="8"/>
  <c r="W60" i="8" s="1"/>
  <c r="V58" i="9"/>
  <c r="W8" i="9"/>
  <c r="AA59" i="7"/>
  <c r="AA60" i="7" s="1"/>
  <c r="U59" i="12"/>
  <c r="U60" i="12" s="1"/>
  <c r="V58" i="6"/>
  <c r="W8" i="6"/>
  <c r="W8" i="12"/>
  <c r="V58" i="12"/>
  <c r="AA8" i="10"/>
  <c r="Z58" i="10"/>
  <c r="V59" i="11" l="1"/>
  <c r="V60" i="11" s="1"/>
  <c r="AB59" i="17"/>
  <c r="AB60" i="17"/>
  <c r="AD8" i="17"/>
  <c r="AC58" i="17"/>
  <c r="AB59" i="16"/>
  <c r="AB60" i="16" s="1"/>
  <c r="AD8" i="16"/>
  <c r="AC58" i="16"/>
  <c r="AB59" i="15"/>
  <c r="AB60" i="15" s="1"/>
  <c r="AC58" i="15"/>
  <c r="AD8" i="15"/>
  <c r="AB59" i="14"/>
  <c r="AB60" i="14" s="1"/>
  <c r="AD8" i="14"/>
  <c r="AE58" i="14" s="1"/>
  <c r="AC58" i="14"/>
  <c r="AC59" i="13"/>
  <c r="AC60" i="13" s="1"/>
  <c r="AE8" i="13"/>
  <c r="AF8" i="13" s="1"/>
  <c r="AG8" i="13" s="1"/>
  <c r="AG58" i="13" s="1"/>
  <c r="AD58" i="13"/>
  <c r="Z59" i="10"/>
  <c r="Z60" i="10" s="1"/>
  <c r="V59" i="6"/>
  <c r="V60" i="6" s="1"/>
  <c r="X58" i="11"/>
  <c r="Y8" i="11"/>
  <c r="Z8" i="11" s="1"/>
  <c r="X59" i="8"/>
  <c r="X60" i="8" s="1"/>
  <c r="V59" i="12"/>
  <c r="V60" i="12" s="1"/>
  <c r="X8" i="9"/>
  <c r="W58" i="9"/>
  <c r="AB59" i="7"/>
  <c r="AB60" i="7" s="1"/>
  <c r="W58" i="6"/>
  <c r="X8" i="6"/>
  <c r="W59" i="11"/>
  <c r="W60" i="11" s="1"/>
  <c r="Z8" i="8"/>
  <c r="Y58" i="8"/>
  <c r="AB8" i="10"/>
  <c r="AA58" i="10"/>
  <c r="X8" i="12"/>
  <c r="W58" i="12"/>
  <c r="V59" i="9"/>
  <c r="V60" i="9" s="1"/>
  <c r="AD8" i="7"/>
  <c r="AC58" i="7"/>
  <c r="AE59" i="14" l="1"/>
  <c r="AE60" i="14"/>
  <c r="AC59" i="17"/>
  <c r="AC60" i="17" s="1"/>
  <c r="AE8" i="17"/>
  <c r="AD58" i="17"/>
  <c r="AE8" i="16"/>
  <c r="AD58" i="16"/>
  <c r="AC59" i="16"/>
  <c r="AC60" i="16" s="1"/>
  <c r="AE8" i="15"/>
  <c r="AD58" i="15"/>
  <c r="AC59" i="15"/>
  <c r="AC60" i="15" s="1"/>
  <c r="AC59" i="14"/>
  <c r="AC60" i="14" s="1"/>
  <c r="AG58" i="14"/>
  <c r="AD58" i="14"/>
  <c r="AD59" i="13"/>
  <c r="AD60" i="13" s="1"/>
  <c r="AG59" i="13"/>
  <c r="Z4" i="13"/>
  <c r="AH58" i="13"/>
  <c r="AI58" i="13" s="1"/>
  <c r="Y8" i="9"/>
  <c r="X58" i="9"/>
  <c r="AC59" i="7"/>
  <c r="AC60" i="7" s="1"/>
  <c r="W59" i="9"/>
  <c r="W60" i="9" s="1"/>
  <c r="AE8" i="7"/>
  <c r="AD58" i="7"/>
  <c r="Y8" i="12"/>
  <c r="X58" i="12"/>
  <c r="AA8" i="8"/>
  <c r="Z58" i="8"/>
  <c r="W59" i="6"/>
  <c r="W60" i="6" s="1"/>
  <c r="W59" i="12"/>
  <c r="W60" i="12" s="1"/>
  <c r="AA59" i="10"/>
  <c r="AA60" i="10" s="1"/>
  <c r="AA8" i="11"/>
  <c r="Z58" i="11"/>
  <c r="Y59" i="8"/>
  <c r="Y60" i="8" s="1"/>
  <c r="Y8" i="6"/>
  <c r="X58" i="6"/>
  <c r="AC8" i="10"/>
  <c r="AB58" i="10"/>
  <c r="X59" i="11"/>
  <c r="X60" i="11" s="1"/>
  <c r="AF8" i="15" l="1"/>
  <c r="AE58" i="15"/>
  <c r="AF8" i="16"/>
  <c r="AG8" i="16" s="1"/>
  <c r="AG58" i="16" s="1"/>
  <c r="AE58" i="16"/>
  <c r="AH58" i="16" s="1"/>
  <c r="AI58" i="16" s="1"/>
  <c r="AF8" i="17"/>
  <c r="AE58" i="17"/>
  <c r="AD59" i="17"/>
  <c r="AD60" i="17" s="1"/>
  <c r="AD59" i="16"/>
  <c r="AD60" i="16" s="1"/>
  <c r="AG59" i="16"/>
  <c r="AD59" i="15"/>
  <c r="AD60" i="15" s="1"/>
  <c r="AD59" i="14"/>
  <c r="AD60" i="14" s="1"/>
  <c r="AG59" i="14"/>
  <c r="Z4" i="14"/>
  <c r="AH58" i="14"/>
  <c r="AI58" i="14" s="1"/>
  <c r="AH59" i="13"/>
  <c r="AG60" i="13"/>
  <c r="AH60" i="13" s="1"/>
  <c r="X59" i="9"/>
  <c r="X60" i="9" s="1"/>
  <c r="Z8" i="9"/>
  <c r="Y58" i="9"/>
  <c r="Z59" i="11"/>
  <c r="Z60" i="11" s="1"/>
  <c r="X59" i="12"/>
  <c r="X60" i="12" s="1"/>
  <c r="Z8" i="6"/>
  <c r="Y58" i="6"/>
  <c r="AB8" i="11"/>
  <c r="AA58" i="11"/>
  <c r="Z8" i="12"/>
  <c r="Y58" i="12"/>
  <c r="X59" i="6"/>
  <c r="X60" i="6" s="1"/>
  <c r="AD59" i="7"/>
  <c r="AD60" i="7" s="1"/>
  <c r="AB59" i="10"/>
  <c r="AB60" i="10" s="1"/>
  <c r="Z59" i="8"/>
  <c r="Z60" i="8" s="1"/>
  <c r="AD8" i="10"/>
  <c r="AC58" i="10"/>
  <c r="AB8" i="8"/>
  <c r="AA58" i="8"/>
  <c r="AF8" i="7"/>
  <c r="AE58" i="7"/>
  <c r="AE59" i="15" l="1"/>
  <c r="AE60" i="15"/>
  <c r="AG8" i="15"/>
  <c r="AF58" i="15"/>
  <c r="Z4" i="16"/>
  <c r="AE59" i="16"/>
  <c r="AE60" i="16" s="1"/>
  <c r="AH59" i="16"/>
  <c r="AE59" i="17"/>
  <c r="AE60" i="17" s="1"/>
  <c r="AG58" i="17"/>
  <c r="AG59" i="17" s="1"/>
  <c r="AG60" i="17" s="1"/>
  <c r="AF58" i="17"/>
  <c r="AH59" i="14"/>
  <c r="AG60" i="16"/>
  <c r="AG60" i="14"/>
  <c r="AH60" i="14" s="1"/>
  <c r="AE4" i="13"/>
  <c r="AI59" i="13"/>
  <c r="Y59" i="9"/>
  <c r="Y60" i="9" s="1"/>
  <c r="AA8" i="9"/>
  <c r="Z58" i="9"/>
  <c r="Z59" i="9" s="1"/>
  <c r="Z60" i="9" s="1"/>
  <c r="AA59" i="11"/>
  <c r="AA60" i="11" s="1"/>
  <c r="AG8" i="7"/>
  <c r="AG58" i="7" s="1"/>
  <c r="AF58" i="7"/>
  <c r="AC8" i="11"/>
  <c r="AB58" i="11"/>
  <c r="AA59" i="8"/>
  <c r="AA60" i="8" s="1"/>
  <c r="Y59" i="6"/>
  <c r="Y60" i="6" s="1"/>
  <c r="AE59" i="7"/>
  <c r="AE60" i="7" s="1"/>
  <c r="AC59" i="10"/>
  <c r="AC60" i="10" s="1"/>
  <c r="Y59" i="12"/>
  <c r="Y60" i="12" s="1"/>
  <c r="AC8" i="8"/>
  <c r="AB58" i="8"/>
  <c r="AE8" i="10"/>
  <c r="AD58" i="10"/>
  <c r="Z58" i="12"/>
  <c r="AA8" i="12"/>
  <c r="Z58" i="6"/>
  <c r="AA8" i="6"/>
  <c r="AF59" i="15" l="1"/>
  <c r="AF60" i="15" s="1"/>
  <c r="AG58" i="15"/>
  <c r="AH60" i="16"/>
  <c r="AE4" i="16" s="1"/>
  <c r="AF59" i="17"/>
  <c r="AH59" i="17" s="1"/>
  <c r="Z4" i="17"/>
  <c r="AH58" i="17"/>
  <c r="AI58" i="17" s="1"/>
  <c r="AE4" i="14"/>
  <c r="AI59" i="14"/>
  <c r="AB8" i="9"/>
  <c r="AA58" i="9"/>
  <c r="AA59" i="9" s="1"/>
  <c r="AA60" i="9" s="1"/>
  <c r="AD59" i="10"/>
  <c r="AD60" i="10" s="1"/>
  <c r="Z59" i="6"/>
  <c r="Z60" i="6" s="1"/>
  <c r="AB59" i="8"/>
  <c r="AB60" i="8" s="1"/>
  <c r="AB59" i="11"/>
  <c r="AB60" i="11" s="1"/>
  <c r="AF59" i="7"/>
  <c r="AF60" i="7" s="1"/>
  <c r="AA58" i="6"/>
  <c r="AB8" i="6"/>
  <c r="AF8" i="10"/>
  <c r="AE58" i="10"/>
  <c r="AB8" i="12"/>
  <c r="AA58" i="12"/>
  <c r="Z59" i="12"/>
  <c r="Z60" i="12" s="1"/>
  <c r="AD8" i="8"/>
  <c r="AC58" i="8"/>
  <c r="AD8" i="11"/>
  <c r="AC58" i="11"/>
  <c r="AG59" i="7"/>
  <c r="AH59" i="7" s="1"/>
  <c r="Z4" i="7"/>
  <c r="AH58" i="7"/>
  <c r="AI58" i="7" s="1"/>
  <c r="AF60" i="17" l="1"/>
  <c r="AH60" i="17" s="1"/>
  <c r="AG59" i="15"/>
  <c r="AH59" i="15" s="1"/>
  <c r="AG60" i="15"/>
  <c r="AH60" i="15" s="1"/>
  <c r="AE4" i="15" s="1"/>
  <c r="Z4" i="15"/>
  <c r="AH58" i="15"/>
  <c r="AI58" i="15" s="1"/>
  <c r="AI59" i="16"/>
  <c r="AI59" i="17"/>
  <c r="AE4" i="17"/>
  <c r="AB58" i="9"/>
  <c r="AB59" i="9" s="1"/>
  <c r="AB60" i="9" s="1"/>
  <c r="AC8" i="9"/>
  <c r="AG60" i="7"/>
  <c r="AH60" i="7" s="1"/>
  <c r="AI59" i="7" s="1"/>
  <c r="AC59" i="8"/>
  <c r="AC60" i="8" s="1"/>
  <c r="AE59" i="10"/>
  <c r="AE60" i="10" s="1"/>
  <c r="AC8" i="6"/>
  <c r="AB58" i="6"/>
  <c r="AE8" i="8"/>
  <c r="AD58" i="8"/>
  <c r="AC8" i="12"/>
  <c r="AB58" i="12"/>
  <c r="AG8" i="10"/>
  <c r="AG58" i="10" s="1"/>
  <c r="AF58" i="10"/>
  <c r="AC59" i="11"/>
  <c r="AC60" i="11" s="1"/>
  <c r="AA59" i="12"/>
  <c r="AA60" i="12" s="1"/>
  <c r="AA59" i="6"/>
  <c r="AA60" i="6" s="1"/>
  <c r="AE8" i="11"/>
  <c r="AD58" i="11"/>
  <c r="AI59" i="15" l="1"/>
  <c r="AC58" i="9"/>
  <c r="AD8" i="9"/>
  <c r="AE4" i="7"/>
  <c r="AF8" i="11"/>
  <c r="AE58" i="11"/>
  <c r="AF59" i="10"/>
  <c r="AF60" i="10" s="1"/>
  <c r="AD59" i="8"/>
  <c r="AD60" i="8" s="1"/>
  <c r="AB59" i="6"/>
  <c r="AB60" i="6" s="1"/>
  <c r="AB59" i="12"/>
  <c r="AB60" i="12" s="1"/>
  <c r="AD8" i="12"/>
  <c r="AC58" i="12"/>
  <c r="AD59" i="11"/>
  <c r="AD60" i="11" s="1"/>
  <c r="AG59" i="10"/>
  <c r="AH58" i="10"/>
  <c r="AI58" i="10" s="1"/>
  <c r="U4" i="10"/>
  <c r="Z4" i="10" s="1"/>
  <c r="AF8" i="8"/>
  <c r="AE58" i="8"/>
  <c r="AD8" i="6"/>
  <c r="AC58" i="6"/>
  <c r="AH59" i="10" l="1"/>
  <c r="AD58" i="9"/>
  <c r="AD59" i="9" s="1"/>
  <c r="AD60" i="9" s="1"/>
  <c r="AE8" i="9"/>
  <c r="AC59" i="9"/>
  <c r="AC60" i="9" s="1"/>
  <c r="AG60" i="10"/>
  <c r="AH60" i="10" s="1"/>
  <c r="AI59" i="10" s="1"/>
  <c r="AE59" i="8"/>
  <c r="AE60" i="8" s="1"/>
  <c r="AC59" i="6"/>
  <c r="AC60" i="6" s="1"/>
  <c r="AE59" i="11"/>
  <c r="AE60" i="11" s="1"/>
  <c r="AC59" i="12"/>
  <c r="AC60" i="12" s="1"/>
  <c r="AG58" i="8"/>
  <c r="AF58" i="8"/>
  <c r="AE8" i="12"/>
  <c r="AD58" i="12"/>
  <c r="AD58" i="6"/>
  <c r="AE8" i="6"/>
  <c r="AF8" i="6" s="1"/>
  <c r="AG58" i="6" s="1"/>
  <c r="Z4" i="6" s="1"/>
  <c r="AG58" i="11"/>
  <c r="AF58" i="11"/>
  <c r="AF8" i="9" l="1"/>
  <c r="AE58" i="9"/>
  <c r="AE4" i="10"/>
  <c r="AD59" i="12"/>
  <c r="AD60" i="12" s="1"/>
  <c r="AF59" i="8"/>
  <c r="AF60" i="8" s="1"/>
  <c r="AF8" i="12"/>
  <c r="AE58" i="12"/>
  <c r="AF59" i="11"/>
  <c r="AF60" i="11" s="1"/>
  <c r="AG59" i="6"/>
  <c r="AG60" i="6" s="1"/>
  <c r="AH58" i="6"/>
  <c r="AI58" i="6" s="1"/>
  <c r="AG59" i="8"/>
  <c r="Z4" i="8"/>
  <c r="AH58" i="8"/>
  <c r="AI58" i="8" s="1"/>
  <c r="AG59" i="11"/>
  <c r="AH58" i="11"/>
  <c r="AI58" i="11" s="1"/>
  <c r="U4" i="11"/>
  <c r="Z4" i="11" s="1"/>
  <c r="AD59" i="6"/>
  <c r="AD60" i="6" s="1"/>
  <c r="AH59" i="11" l="1"/>
  <c r="AE59" i="9"/>
  <c r="AE60" i="9" s="1"/>
  <c r="AF58" i="9"/>
  <c r="AG8" i="9"/>
  <c r="AG58" i="9" s="1"/>
  <c r="AG59" i="9" s="1"/>
  <c r="AG60" i="9" s="1"/>
  <c r="AH59" i="8"/>
  <c r="AG60" i="11"/>
  <c r="AH60" i="11" s="1"/>
  <c r="AH60" i="6"/>
  <c r="AG60" i="8"/>
  <c r="AH60" i="8" s="1"/>
  <c r="AE59" i="12"/>
  <c r="AE60" i="12" s="1"/>
  <c r="AH59" i="6"/>
  <c r="AG8" i="12"/>
  <c r="AG58" i="12" s="1"/>
  <c r="AF58" i="12"/>
  <c r="AE4" i="11" l="1"/>
  <c r="AF59" i="9"/>
  <c r="AH59" i="9" s="1"/>
  <c r="AF60" i="9"/>
  <c r="AH60" i="9" s="1"/>
  <c r="U4" i="9"/>
  <c r="Z4" i="9" s="1"/>
  <c r="AH58" i="9"/>
  <c r="AI58" i="9" s="1"/>
  <c r="AI59" i="8"/>
  <c r="AI59" i="11"/>
  <c r="AF59" i="12"/>
  <c r="AF60" i="12" s="1"/>
  <c r="AE4" i="8"/>
  <c r="AG59" i="12"/>
  <c r="AH59" i="12" s="1"/>
  <c r="Z4" i="12"/>
  <c r="AH58" i="12"/>
  <c r="AI58" i="12" s="1"/>
  <c r="AE4" i="6"/>
  <c r="AI59" i="6"/>
  <c r="AI59" i="9" l="1"/>
  <c r="AE4" i="9"/>
  <c r="AG60" i="12"/>
  <c r="AH60" i="12" s="1"/>
  <c r="AI59" i="12" s="1"/>
  <c r="AE4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  <author>PC-8</author>
  </authors>
  <commentList>
    <comment ref="C7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  <comment ref="S7" authorId="1" shapeId="0" xr:uid="{09BF66E8-8AB2-4CE9-BCB9-BC58B6B31893}">
      <text>
        <r>
          <rPr>
            <sz val="9"/>
            <color indexed="81"/>
            <rFont val="MS P ゴシック"/>
            <family val="3"/>
            <charset val="128"/>
          </rPr>
          <t xml:space="preserve">手入力（海の日）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A15ACF60-770D-4861-AFCE-6962204832B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1588B22C-56C2-4BF4-AD85-2226198F251E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143D4150-9AAD-4D73-B30D-0303D44AA2B5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F62499BF-A65E-4FC9-9806-656C2A6E5E49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BC94F2A3-5781-4B77-9578-205C1E9518A6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出光興産株式会社</author>
  </authors>
  <commentList>
    <comment ref="C7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平日(月～土）１、休日０</t>
        </r>
      </text>
    </comment>
  </commentList>
</comments>
</file>

<file path=xl/sharedStrings.xml><?xml version="1.0" encoding="utf-8"?>
<sst xmlns="http://schemas.openxmlformats.org/spreadsheetml/2006/main" count="918" uniqueCount="107">
  <si>
    <t>非バイオマス電力</t>
    <rPh sb="0" eb="1">
      <t>ヒ</t>
    </rPh>
    <rPh sb="6" eb="8">
      <t>デンリョク</t>
    </rPh>
    <phoneticPr fontId="3"/>
  </si>
  <si>
    <t>月合計</t>
    <rPh sb="0" eb="1">
      <t>ツキ</t>
    </rPh>
    <rPh sb="1" eb="3">
      <t>ゴウケイ</t>
    </rPh>
    <phoneticPr fontId="3"/>
  </si>
  <si>
    <t>kWh</t>
    <phoneticPr fontId="3"/>
  </si>
  <si>
    <t>kWh</t>
    <phoneticPr fontId="3"/>
  </si>
  <si>
    <t>kWh</t>
    <phoneticPr fontId="3"/>
  </si>
  <si>
    <t>夏季昼間</t>
  </si>
  <si>
    <t>その他季昼間</t>
  </si>
  <si>
    <t xml:space="preserve"> </t>
    <phoneticPr fontId="3"/>
  </si>
  <si>
    <t>時間帯</t>
    <rPh sb="0" eb="2">
      <t>ジカン</t>
    </rPh>
    <rPh sb="2" eb="3">
      <t>タイ</t>
    </rPh>
    <phoneticPr fontId="3"/>
  </si>
  <si>
    <r>
      <t>合計(</t>
    </r>
    <r>
      <rPr>
        <sz val="11"/>
        <color theme="1"/>
        <rFont val="游ゴシック"/>
        <family val="2"/>
        <charset val="128"/>
        <scheme val="minor"/>
      </rPr>
      <t>kWh)</t>
    </r>
    <rPh sb="0" eb="2">
      <t>ゴウケイ</t>
    </rPh>
    <phoneticPr fontId="3"/>
  </si>
  <si>
    <t>00:00～00:30</t>
  </si>
  <si>
    <t>00:30～01:00</t>
  </si>
  <si>
    <t>01:00～01:30</t>
  </si>
  <si>
    <t>01:30～02:00</t>
  </si>
  <si>
    <t>02:00～02:30</t>
  </si>
  <si>
    <t>02:30～03:00</t>
  </si>
  <si>
    <t>03:00～03:30</t>
  </si>
  <si>
    <t>03:30～04:00</t>
  </si>
  <si>
    <t>04:00～04:30</t>
  </si>
  <si>
    <t>04:30～05:00</t>
  </si>
  <si>
    <t>05:00～05:30</t>
  </si>
  <si>
    <t>05:30～06:00</t>
  </si>
  <si>
    <t>06:00～06:30</t>
  </si>
  <si>
    <t>06:30～07:00</t>
  </si>
  <si>
    <t>07:00～07:30</t>
  </si>
  <si>
    <t>07:30～08:00</t>
  </si>
  <si>
    <t>08:00～08:30</t>
  </si>
  <si>
    <t>08:30～09:00</t>
  </si>
  <si>
    <t>09:00～09:30</t>
  </si>
  <si>
    <t>09:30～10:00</t>
  </si>
  <si>
    <t>10:00～10:30</t>
  </si>
  <si>
    <t>10:30～11:00</t>
  </si>
  <si>
    <t>11:00～11:30</t>
  </si>
  <si>
    <t>11:30～12:00</t>
  </si>
  <si>
    <t>12:00～12:30</t>
  </si>
  <si>
    <t>12:30～13:00</t>
  </si>
  <si>
    <t>13:00～13:30</t>
  </si>
  <si>
    <t>13:30～14:00</t>
  </si>
  <si>
    <t>14:00～14:30</t>
  </si>
  <si>
    <t>14:30～15:00</t>
  </si>
  <si>
    <t>15:00～15:30</t>
  </si>
  <si>
    <t>15:30～16:00</t>
  </si>
  <si>
    <t>16:00～16:30</t>
  </si>
  <si>
    <t>16:30～17:00</t>
  </si>
  <si>
    <t>17:00～17:30</t>
  </si>
  <si>
    <t>17:30～18:00</t>
  </si>
  <si>
    <t>18:00～18:30</t>
  </si>
  <si>
    <t>18:30～19:00</t>
  </si>
  <si>
    <t>19:00～19:30</t>
  </si>
  <si>
    <t>19:30～20:00</t>
  </si>
  <si>
    <t>20:00～20:30</t>
  </si>
  <si>
    <t>20:30～21:00</t>
  </si>
  <si>
    <t>21:00～21:30</t>
  </si>
  <si>
    <t>21:30～22:00</t>
  </si>
  <si>
    <t>22:00～22:30</t>
  </si>
  <si>
    <t>22:30～23:00</t>
  </si>
  <si>
    <t>23:00～23:30</t>
  </si>
  <si>
    <t>23:30～24:00</t>
    <phoneticPr fontId="3"/>
  </si>
  <si>
    <t>日合計</t>
    <rPh sb="0" eb="1">
      <t>ニチ</t>
    </rPh>
    <rPh sb="1" eb="3">
      <t>ゴウケイ</t>
    </rPh>
    <phoneticPr fontId="3"/>
  </si>
  <si>
    <t>平日昼間計</t>
    <rPh sb="0" eb="2">
      <t>ヘイジツ</t>
    </rPh>
    <rPh sb="2" eb="4">
      <t>ヒルマ</t>
    </rPh>
    <rPh sb="4" eb="5">
      <t>ケイ</t>
    </rPh>
    <phoneticPr fontId="3"/>
  </si>
  <si>
    <t>休日・祝日昼間計</t>
    <rPh sb="0" eb="2">
      <t>キュウジツ</t>
    </rPh>
    <rPh sb="3" eb="5">
      <t>シュクジツ</t>
    </rPh>
    <rPh sb="5" eb="7">
      <t>ヒルマ</t>
    </rPh>
    <rPh sb="7" eb="8">
      <t>ケイ</t>
    </rPh>
    <phoneticPr fontId="3"/>
  </si>
  <si>
    <t>夜間　計(kWh)</t>
    <rPh sb="0" eb="2">
      <t>ヤカン</t>
    </rPh>
    <rPh sb="3" eb="4">
      <t>ケイ</t>
    </rPh>
    <phoneticPr fontId="3"/>
  </si>
  <si>
    <t>最大値</t>
    <rPh sb="0" eb="2">
      <t>サイダイ</t>
    </rPh>
    <rPh sb="2" eb="3">
      <t>チ</t>
    </rPh>
    <phoneticPr fontId="3"/>
  </si>
  <si>
    <t>kWh/30分</t>
    <rPh sb="6" eb="7">
      <t>フン</t>
    </rPh>
    <phoneticPr fontId="3"/>
  </si>
  <si>
    <t>最小値</t>
    <rPh sb="0" eb="3">
      <t>サイショウチチ</t>
    </rPh>
    <phoneticPr fontId="3"/>
  </si>
  <si>
    <t xml:space="preserve"> </t>
    <phoneticPr fontId="3"/>
  </si>
  <si>
    <t>23:30～24:00</t>
    <phoneticPr fontId="3"/>
  </si>
  <si>
    <t>kWh</t>
    <phoneticPr fontId="3"/>
  </si>
  <si>
    <t>kWh</t>
    <phoneticPr fontId="3"/>
  </si>
  <si>
    <t xml:space="preserve"> </t>
    <phoneticPr fontId="3"/>
  </si>
  <si>
    <t>kWh</t>
    <phoneticPr fontId="3"/>
  </si>
  <si>
    <t xml:space="preserve"> </t>
    <phoneticPr fontId="3"/>
  </si>
  <si>
    <t>23:30～24:00</t>
    <phoneticPr fontId="3"/>
  </si>
  <si>
    <t>kWh</t>
    <phoneticPr fontId="3"/>
  </si>
  <si>
    <t xml:space="preserve"> </t>
    <phoneticPr fontId="3"/>
  </si>
  <si>
    <t>23:30～24:00</t>
    <phoneticPr fontId="3"/>
  </si>
  <si>
    <t>kWh</t>
    <phoneticPr fontId="3"/>
  </si>
  <si>
    <t>kWh</t>
    <phoneticPr fontId="3"/>
  </si>
  <si>
    <t xml:space="preserve"> </t>
    <phoneticPr fontId="3"/>
  </si>
  <si>
    <t>23:30～24:00</t>
    <phoneticPr fontId="3"/>
  </si>
  <si>
    <t xml:space="preserve"> </t>
    <phoneticPr fontId="3"/>
  </si>
  <si>
    <t>kWh</t>
    <phoneticPr fontId="3"/>
  </si>
  <si>
    <t>23:30～24:00</t>
    <phoneticPr fontId="3"/>
  </si>
  <si>
    <t>夜間・休日</t>
    <rPh sb="3" eb="5">
      <t>キュウジツ</t>
    </rPh>
    <phoneticPr fontId="2"/>
  </si>
  <si>
    <t>バイオマス電力+非バイオマス電力</t>
    <rPh sb="5" eb="7">
      <t>デンリョク</t>
    </rPh>
    <rPh sb="8" eb="9">
      <t>ヒ</t>
    </rPh>
    <rPh sb="14" eb="16">
      <t>デンリョク</t>
    </rPh>
    <phoneticPr fontId="3"/>
  </si>
  <si>
    <t>バイオマス電力</t>
    <rPh sb="5" eb="7">
      <t>デンリョク</t>
    </rPh>
    <phoneticPr fontId="3"/>
  </si>
  <si>
    <t>国民の祝日・休日月日</t>
  </si>
  <si>
    <t>国民の祝日・休日名称</t>
  </si>
  <si>
    <t>元日</t>
  </si>
  <si>
    <t>成人の日</t>
  </si>
  <si>
    <t>春分の日</t>
  </si>
  <si>
    <t>天皇誕生日</t>
  </si>
  <si>
    <t>憲法記念日</t>
  </si>
  <si>
    <t>こどもの日</t>
  </si>
  <si>
    <t>秋分の日</t>
  </si>
  <si>
    <t>文化の日</t>
  </si>
  <si>
    <t>勤労感謝の日</t>
  </si>
  <si>
    <t>敬老の日</t>
  </si>
  <si>
    <t>建国記念の日</t>
  </si>
  <si>
    <t>休日</t>
  </si>
  <si>
    <t>みどりの日</t>
  </si>
  <si>
    <t>海の日</t>
  </si>
  <si>
    <t>昭和の日</t>
  </si>
  <si>
    <t>山の日</t>
  </si>
  <si>
    <t>スポーツの日</t>
  </si>
  <si>
    <t>九電託送約款</t>
    <rPh sb="0" eb="2">
      <t>キュウデン</t>
    </rPh>
    <rPh sb="2" eb="4">
      <t>タクソウ</t>
    </rPh>
    <rPh sb="4" eb="6">
      <t>ヤッカン</t>
    </rPh>
    <phoneticPr fontId="2"/>
  </si>
  <si>
    <t>※内閣府HP掲載のCSVファイルより転記し、九電の託送供給約款記載の昼間時間除外日を手入力</t>
    <rPh sb="1" eb="4">
      <t>ナイカクフ</t>
    </rPh>
    <rPh sb="6" eb="8">
      <t>ケイサイ</t>
    </rPh>
    <rPh sb="18" eb="20">
      <t>テンキ</t>
    </rPh>
    <rPh sb="22" eb="24">
      <t>キュウデン</t>
    </rPh>
    <rPh sb="25" eb="29">
      <t>タクソウキョウキュウ</t>
    </rPh>
    <rPh sb="29" eb="31">
      <t>ヤッカン</t>
    </rPh>
    <rPh sb="31" eb="33">
      <t>キサイ</t>
    </rPh>
    <rPh sb="34" eb="38">
      <t>ヒルマジカン</t>
    </rPh>
    <rPh sb="38" eb="41">
      <t>ジョガイビ</t>
    </rPh>
    <rPh sb="42" eb="45">
      <t>テニュウリョク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</si>
</sst>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d&quot;日（&quot;aaa&quot;）&quot;"/>
  </numFmts>
  <fonts count="1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1" applyFont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2" applyBorder="1"/>
    <xf numFmtId="0" fontId="1" fillId="0" borderId="8" xfId="2" applyBorder="1"/>
    <xf numFmtId="0" fontId="1" fillId="0" borderId="0" xfId="2"/>
    <xf numFmtId="20" fontId="1" fillId="0" borderId="0" xfId="2" applyNumberFormat="1" applyAlignment="1">
      <alignment horizontal="right"/>
    </xf>
    <xf numFmtId="38" fontId="1" fillId="0" borderId="7" xfId="3" applyFont="1" applyBorder="1" applyAlignment="1"/>
    <xf numFmtId="38" fontId="4" fillId="0" borderId="0" xfId="3" applyFont="1" applyBorder="1" applyAlignment="1"/>
    <xf numFmtId="38" fontId="1" fillId="0" borderId="9" xfId="3" applyFont="1" applyBorder="1" applyAlignment="1"/>
    <xf numFmtId="38" fontId="1" fillId="0" borderId="0" xfId="3" applyFont="1" applyBorder="1" applyAlignment="1"/>
    <xf numFmtId="0" fontId="0" fillId="0" borderId="10" xfId="1" applyFont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38" fontId="4" fillId="0" borderId="0" xfId="3" applyFont="1" applyBorder="1"/>
    <xf numFmtId="176" fontId="4" fillId="0" borderId="0" xfId="2" applyNumberFormat="1" applyFont="1"/>
    <xf numFmtId="176" fontId="6" fillId="0" borderId="0" xfId="4" applyNumberFormat="1" applyFont="1" applyAlignment="1"/>
    <xf numFmtId="0" fontId="1" fillId="0" borderId="0" xfId="5"/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177" fontId="1" fillId="0" borderId="16" xfId="1" applyNumberFormat="1" applyBorder="1" applyAlignment="1">
      <alignment horizontal="right" vertical="center" shrinkToFit="1"/>
    </xf>
    <xf numFmtId="0" fontId="1" fillId="0" borderId="17" xfId="1" applyBorder="1" applyAlignment="1">
      <alignment horizontal="right" vertical="center" shrinkToFit="1"/>
    </xf>
    <xf numFmtId="0" fontId="1" fillId="0" borderId="0" xfId="1" applyAlignment="1">
      <alignment horizontal="right" vertical="center" shrinkToFit="1"/>
    </xf>
    <xf numFmtId="0" fontId="1" fillId="0" borderId="18" xfId="1" applyBorder="1" applyAlignment="1">
      <alignment horizontal="center" vertical="center"/>
    </xf>
    <xf numFmtId="0" fontId="1" fillId="0" borderId="19" xfId="6" applyBorder="1" applyAlignment="1">
      <alignment horizontal="center"/>
    </xf>
    <xf numFmtId="38" fontId="1" fillId="4" borderId="20" xfId="2" applyNumberFormat="1" applyFill="1" applyBorder="1" applyAlignment="1">
      <alignment shrinkToFit="1"/>
    </xf>
    <xf numFmtId="38" fontId="1" fillId="4" borderId="21" xfId="2" applyNumberFormat="1" applyFill="1" applyBorder="1" applyAlignment="1">
      <alignment shrinkToFit="1"/>
    </xf>
    <xf numFmtId="38" fontId="1" fillId="0" borderId="21" xfId="2" applyNumberFormat="1" applyBorder="1" applyAlignment="1">
      <alignment shrinkToFit="1"/>
    </xf>
    <xf numFmtId="38" fontId="1" fillId="0" borderId="22" xfId="7" applyFont="1" applyFill="1" applyBorder="1" applyAlignment="1" applyProtection="1">
      <alignment horizontal="right" vertical="center"/>
    </xf>
    <xf numFmtId="0" fontId="1" fillId="0" borderId="23" xfId="1" applyBorder="1" applyAlignment="1">
      <alignment horizontal="center" vertical="center"/>
    </xf>
    <xf numFmtId="0" fontId="1" fillId="0" borderId="24" xfId="6" applyBorder="1" applyAlignment="1">
      <alignment horizontal="center"/>
    </xf>
    <xf numFmtId="38" fontId="1" fillId="4" borderId="23" xfId="2" applyNumberFormat="1" applyFill="1" applyBorder="1" applyAlignment="1">
      <alignment shrinkToFit="1"/>
    </xf>
    <xf numFmtId="38" fontId="1" fillId="4" borderId="25" xfId="2" applyNumberFormat="1" applyFill="1" applyBorder="1" applyAlignment="1">
      <alignment shrinkToFit="1"/>
    </xf>
    <xf numFmtId="38" fontId="1" fillId="0" borderId="25" xfId="2" applyNumberFormat="1" applyBorder="1" applyAlignment="1">
      <alignment shrinkToFit="1"/>
    </xf>
    <xf numFmtId="38" fontId="1" fillId="0" borderId="26" xfId="7" applyFont="1" applyFill="1" applyBorder="1" applyAlignment="1" applyProtection="1">
      <alignment horizontal="right" vertical="center"/>
    </xf>
    <xf numFmtId="38" fontId="1" fillId="0" borderId="0" xfId="1" applyNumberFormat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6" applyBorder="1" applyAlignment="1">
      <alignment horizontal="center"/>
    </xf>
    <xf numFmtId="38" fontId="1" fillId="4" borderId="29" xfId="2" applyNumberFormat="1" applyFill="1" applyBorder="1" applyAlignment="1">
      <alignment shrinkToFit="1"/>
    </xf>
    <xf numFmtId="38" fontId="1" fillId="4" borderId="30" xfId="2" applyNumberFormat="1" applyFill="1" applyBorder="1" applyAlignment="1">
      <alignment shrinkToFit="1"/>
    </xf>
    <xf numFmtId="38" fontId="1" fillId="0" borderId="30" xfId="2" applyNumberFormat="1" applyBorder="1" applyAlignment="1">
      <alignment shrinkToFit="1"/>
    </xf>
    <xf numFmtId="38" fontId="1" fillId="0" borderId="31" xfId="7" applyFont="1" applyFill="1" applyBorder="1" applyAlignment="1" applyProtection="1">
      <alignment horizontal="right" vertical="center"/>
    </xf>
    <xf numFmtId="38" fontId="7" fillId="0" borderId="33" xfId="7" applyFont="1" applyFill="1" applyBorder="1" applyAlignment="1" applyProtection="1">
      <alignment horizontal="right" vertical="center"/>
    </xf>
    <xf numFmtId="38" fontId="7" fillId="0" borderId="21" xfId="7" applyFont="1" applyFill="1" applyBorder="1" applyAlignment="1" applyProtection="1">
      <alignment horizontal="right" vertical="center"/>
    </xf>
    <xf numFmtId="38" fontId="1" fillId="0" borderId="21" xfId="7" applyFont="1" applyFill="1" applyBorder="1" applyAlignment="1" applyProtection="1">
      <alignment horizontal="right" vertical="center"/>
    </xf>
    <xf numFmtId="38" fontId="8" fillId="0" borderId="34" xfId="7" applyFont="1" applyFill="1" applyBorder="1" applyAlignment="1" applyProtection="1">
      <alignment horizontal="right" vertical="center"/>
    </xf>
    <xf numFmtId="38" fontId="7" fillId="0" borderId="35" xfId="7" applyFont="1" applyFill="1" applyBorder="1" applyAlignment="1" applyProtection="1">
      <alignment horizontal="right" vertical="center"/>
    </xf>
    <xf numFmtId="38" fontId="7" fillId="0" borderId="3" xfId="7" applyFont="1" applyFill="1" applyBorder="1" applyAlignment="1" applyProtection="1">
      <alignment horizontal="right" vertical="center"/>
    </xf>
    <xf numFmtId="38" fontId="1" fillId="0" borderId="0" xfId="1" applyNumberFormat="1" applyAlignment="1">
      <alignment horizontal="right" vertical="center"/>
    </xf>
    <xf numFmtId="38" fontId="7" fillId="0" borderId="36" xfId="7" applyFont="1" applyFill="1" applyBorder="1" applyAlignment="1" applyProtection="1">
      <alignment horizontal="right" vertical="center"/>
    </xf>
    <xf numFmtId="38" fontId="7" fillId="0" borderId="30" xfId="7" applyFont="1" applyFill="1" applyBorder="1" applyAlignment="1" applyProtection="1">
      <alignment horizontal="right" vertical="center"/>
    </xf>
    <xf numFmtId="38" fontId="7" fillId="0" borderId="39" xfId="7" applyFont="1" applyFill="1" applyBorder="1" applyAlignment="1" applyProtection="1">
      <alignment horizontal="right" vertical="center"/>
    </xf>
    <xf numFmtId="0" fontId="7" fillId="0" borderId="0" xfId="1" applyFont="1" applyAlignment="1">
      <alignment horizontal="center" vertical="center"/>
    </xf>
    <xf numFmtId="38" fontId="7" fillId="0" borderId="0" xfId="7" applyFont="1" applyFill="1" applyBorder="1" applyAlignment="1" applyProtection="1">
      <alignment horizontal="right" vertical="center"/>
    </xf>
    <xf numFmtId="0" fontId="0" fillId="0" borderId="0" xfId="1" applyFont="1" applyAlignment="1">
      <alignment horizontal="right" vertical="center"/>
    </xf>
    <xf numFmtId="14" fontId="1" fillId="0" borderId="36" xfId="1" applyNumberFormat="1" applyBorder="1" applyAlignment="1" applyProtection="1">
      <alignment horizontal="center" vertical="center"/>
      <protection locked="0"/>
    </xf>
    <xf numFmtId="14" fontId="1" fillId="0" borderId="40" xfId="1" applyNumberFormat="1" applyBorder="1" applyAlignment="1" applyProtection="1">
      <alignment horizontal="center" vertical="center"/>
      <protection locked="0"/>
    </xf>
    <xf numFmtId="14" fontId="1" fillId="0" borderId="39" xfId="1" applyNumberFormat="1" applyBorder="1" applyAlignment="1" applyProtection="1">
      <alignment horizontal="center" vertical="center"/>
      <protection locked="0"/>
    </xf>
    <xf numFmtId="38" fontId="7" fillId="0" borderId="26" xfId="7" applyFont="1" applyFill="1" applyBorder="1" applyAlignment="1" applyProtection="1">
      <alignment horizontal="right" vertical="center"/>
    </xf>
    <xf numFmtId="38" fontId="7" fillId="0" borderId="38" xfId="7" applyFont="1" applyFill="1" applyBorder="1" applyAlignment="1" applyProtection="1">
      <alignment horizontal="right" vertical="center"/>
    </xf>
    <xf numFmtId="0" fontId="1" fillId="2" borderId="23" xfId="1" applyFill="1" applyBorder="1" applyAlignment="1">
      <alignment horizontal="center" vertical="center"/>
    </xf>
    <xf numFmtId="0" fontId="1" fillId="2" borderId="24" xfId="6" applyFill="1" applyBorder="1" applyAlignment="1">
      <alignment horizontal="center"/>
    </xf>
    <xf numFmtId="0" fontId="1" fillId="0" borderId="0" xfId="1">
      <alignment vertical="center"/>
    </xf>
    <xf numFmtId="0" fontId="0" fillId="0" borderId="5" xfId="1" applyFont="1" applyBorder="1" applyAlignment="1">
      <alignment horizontal="center" vertical="center"/>
    </xf>
    <xf numFmtId="0" fontId="0" fillId="0" borderId="11" xfId="1" applyFont="1" applyBorder="1" applyAlignment="1">
      <alignment horizontal="center" vertical="center"/>
    </xf>
    <xf numFmtId="0" fontId="1" fillId="0" borderId="4" xfId="1" applyBorder="1" applyAlignment="1">
      <alignment horizontal="right" vertical="center"/>
    </xf>
    <xf numFmtId="0" fontId="1" fillId="0" borderId="5" xfId="1" applyBorder="1" applyAlignment="1">
      <alignment horizontal="right" vertical="center"/>
    </xf>
    <xf numFmtId="0" fontId="1" fillId="0" borderId="6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right" vertical="center"/>
    </xf>
    <xf numFmtId="38" fontId="1" fillId="4" borderId="27" xfId="2" applyNumberFormat="1" applyFill="1" applyBorder="1" applyAlignment="1">
      <alignment shrinkToFit="1"/>
    </xf>
    <xf numFmtId="38" fontId="1" fillId="4" borderId="43" xfId="2" applyNumberFormat="1" applyFill="1" applyBorder="1" applyAlignment="1">
      <alignment shrinkToFit="1"/>
    </xf>
    <xf numFmtId="14" fontId="0" fillId="0" borderId="0" xfId="0" applyNumberFormat="1">
      <alignment vertical="center"/>
    </xf>
    <xf numFmtId="14" fontId="0" fillId="2" borderId="0" xfId="0" applyNumberFormat="1" applyFill="1">
      <alignment vertical="center"/>
    </xf>
    <xf numFmtId="0" fontId="0" fillId="2" borderId="0" xfId="0" applyFill="1">
      <alignment vertical="center"/>
    </xf>
    <xf numFmtId="38" fontId="1" fillId="4" borderId="1" xfId="2" applyNumberFormat="1" applyFill="1" applyBorder="1" applyAlignment="1">
      <alignment shrinkToFit="1"/>
    </xf>
    <xf numFmtId="55" fontId="1" fillId="3" borderId="0" xfId="1" applyNumberFormat="1" applyFill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0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38" fontId="4" fillId="0" borderId="41" xfId="3" applyFont="1" applyBorder="1"/>
    <xf numFmtId="38" fontId="4" fillId="0" borderId="42" xfId="3" applyFont="1" applyBorder="1"/>
    <xf numFmtId="38" fontId="4" fillId="0" borderId="1" xfId="3" applyFont="1" applyFill="1" applyBorder="1"/>
    <xf numFmtId="38" fontId="4" fillId="0" borderId="3" xfId="3" applyFont="1" applyFill="1" applyBorder="1"/>
    <xf numFmtId="0" fontId="0" fillId="0" borderId="2" xfId="1" applyFont="1" applyBorder="1" applyAlignment="1">
      <alignment horizontal="center" vertical="center"/>
    </xf>
    <xf numFmtId="38" fontId="4" fillId="0" borderId="1" xfId="3" applyFont="1" applyBorder="1"/>
    <xf numFmtId="38" fontId="4" fillId="0" borderId="3" xfId="3" applyFont="1" applyBorder="1"/>
    <xf numFmtId="176" fontId="4" fillId="0" borderId="1" xfId="2" applyNumberFormat="1" applyFont="1" applyBorder="1"/>
    <xf numFmtId="176" fontId="6" fillId="0" borderId="3" xfId="4" applyNumberFormat="1" applyFont="1" applyBorder="1" applyAlignment="1"/>
    <xf numFmtId="0" fontId="1" fillId="0" borderId="3" xfId="5" applyBorder="1"/>
  </cellXfs>
  <cellStyles count="8">
    <cellStyle name="桁区切り 2 2" xfId="7" xr:uid="{00000000-0005-0000-0000-000000000000}"/>
    <cellStyle name="桁区切り 3" xfId="3" xr:uid="{00000000-0005-0000-0000-000001000000}"/>
    <cellStyle name="標準" xfId="0" builtinId="0"/>
    <cellStyle name="標準 3" xfId="5" xr:uid="{00000000-0005-0000-0000-000003000000}"/>
    <cellStyle name="標準_■ΣP三川（新日鉄エンジ）通告実績1104" xfId="2" xr:uid="{00000000-0005-0000-0000-000004000000}"/>
    <cellStyle name="標準_1110_高知市清掃工場通知" xfId="4" xr:uid="{00000000-0005-0000-0000-000005000000}"/>
    <cellStyle name="標準_運用申合書070922～070928（旭化成NSE延岡）" xfId="1" xr:uid="{00000000-0005-0000-0000-000006000000}"/>
    <cellStyle name="標準_尻別実績201004" xfId="6" xr:uid="{00000000-0005-0000-0000-000007000000}"/>
  </cellStyles>
  <dxfs count="60"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9" tint="0.79998168889431442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9" tint="0.79998168889431442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9" tint="0.79998168889431442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9" tint="0.79998168889431442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9" tint="0.79998168889431442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9" tint="0.79998168889431442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ill>
        <patternFill>
          <bgColor theme="9" tint="0.79998168889431442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b val="0"/>
        <i val="0"/>
        <condense val="0"/>
        <extend val="0"/>
        <color auto="1"/>
      </font>
      <fill>
        <patternFill>
          <bgColor indexed="43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\PRODUCT\Cp320\neo_temp2\Chk-e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COMMON\&#37117;&#24066;&#20877;&#65328;\C-PLAN32\TEMPLATE\Mg_elect.xl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OFT\PRODUCT\Cp320\neo_temp2\Mg_cold.xl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PR-&#30333;&#32701;&#37096;&#38263;\TPR&#20849;&#26377;\&#65320;12&#20849;&#26377;\&#38651;&#21147;&#20250;&#31038;&#12392;&#12398;&#22865;&#32004;&#38306;&#36899;&#65288;F&#20107;78&#21495;&#65289;\&#29305;&#39640;H12&#65411;&#65438;&#65392;&#65408;\&#65300;&#26376;\&#65321;&#65314;&#65331;\&#20107;&#26989;&#32113;&#25324;\&#21029;&#32025;&#652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0010swyfs04\f019$\17.&#12456;&#12490;&#12472;&#12540;&#12481;&#12540;&#12512;\&#38651;&#21147;\&#30330;&#38651;&#35336;&#30011;\JEPX\200710\20071010\20071010(&#36023;&#12356;&#12539;&#20013;&#22269;&#65289;\20071010JEPX&#36023;&#12356;&#65288;&#20013;&#22269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5611\&#35069;&#30058;\ESCJ\01%20&#26908;&#35342;&#36039;&#26009;\00%20&#21033;&#29992;&#35336;&#30011;&#22793;&#26356;&#23653;&#27508;&#24115;&#31080;\070507_RptTriExlHenkouRirek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K-E"/>
      <sheetName val="ﾏﾆｭｱﾙ"/>
      <sheetName val="入力"/>
    </sheetNames>
    <sheetDataSet>
      <sheetData sheetId="0" refreshError="1">
        <row r="2">
          <cell r="A2" t="str">
            <v>_CheckOut</v>
          </cell>
        </row>
        <row r="4">
          <cell r="A4">
            <v>1</v>
          </cell>
        </row>
        <row r="6">
          <cell r="A6" t="str">
            <v>_Area1</v>
          </cell>
        </row>
        <row r="10">
          <cell r="A10" t="str">
            <v>冷熱(RT)</v>
          </cell>
          <cell r="B10" t="str">
            <v>[冷熱ﾋﾟｰｸ日]</v>
          </cell>
          <cell r="Y10" t="str">
            <v>温熱(Mcal/h)</v>
          </cell>
          <cell r="Z10" t="str">
            <v>[冷熱ﾋﾟｰｸ日]</v>
          </cell>
        </row>
        <row r="11">
          <cell r="A11" t="str">
            <v>時刻</v>
          </cell>
          <cell r="B11" t="str">
            <v>負荷</v>
          </cell>
          <cell r="Y11" t="str">
            <v>時刻</v>
          </cell>
          <cell r="Z11" t="str">
            <v>負荷</v>
          </cell>
          <cell r="BG11" t="str">
            <v>[冷熱ﾋﾟｰｸ日]</v>
          </cell>
          <cell r="BW11" t="str">
            <v>[冷熱ﾋﾟｰｸ日]</v>
          </cell>
        </row>
        <row r="12">
          <cell r="A12">
            <v>0</v>
          </cell>
          <cell r="Y12">
            <v>0</v>
          </cell>
        </row>
        <row r="13">
          <cell r="A13">
            <v>1</v>
          </cell>
          <cell r="Y13">
            <v>1</v>
          </cell>
        </row>
        <row r="14">
          <cell r="A14">
            <v>2</v>
          </cell>
          <cell r="Y14">
            <v>2</v>
          </cell>
        </row>
        <row r="15">
          <cell r="A15">
            <v>3</v>
          </cell>
          <cell r="Y15">
            <v>3</v>
          </cell>
        </row>
        <row r="16">
          <cell r="A16">
            <v>4</v>
          </cell>
          <cell r="Y16">
            <v>4</v>
          </cell>
        </row>
        <row r="17">
          <cell r="A17">
            <v>5</v>
          </cell>
          <cell r="Y17">
            <v>5</v>
          </cell>
        </row>
        <row r="18">
          <cell r="A18">
            <v>6</v>
          </cell>
          <cell r="Y18">
            <v>6</v>
          </cell>
        </row>
        <row r="19">
          <cell r="A19">
            <v>7</v>
          </cell>
          <cell r="Y19">
            <v>7</v>
          </cell>
        </row>
        <row r="20">
          <cell r="A20">
            <v>8</v>
          </cell>
          <cell r="Y20">
            <v>8</v>
          </cell>
        </row>
        <row r="21">
          <cell r="A21">
            <v>9</v>
          </cell>
          <cell r="Y21">
            <v>9</v>
          </cell>
        </row>
        <row r="22">
          <cell r="A22">
            <v>10</v>
          </cell>
          <cell r="Y22">
            <v>10</v>
          </cell>
        </row>
        <row r="23">
          <cell r="A23">
            <v>11</v>
          </cell>
          <cell r="Y23">
            <v>11</v>
          </cell>
        </row>
        <row r="24">
          <cell r="A24">
            <v>12</v>
          </cell>
          <cell r="Y24">
            <v>12</v>
          </cell>
        </row>
        <row r="25">
          <cell r="A25">
            <v>13</v>
          </cell>
          <cell r="Y25">
            <v>13</v>
          </cell>
        </row>
        <row r="26">
          <cell r="A26">
            <v>14</v>
          </cell>
          <cell r="Y26">
            <v>14</v>
          </cell>
        </row>
        <row r="27">
          <cell r="A27">
            <v>15</v>
          </cell>
          <cell r="Y27">
            <v>15</v>
          </cell>
        </row>
        <row r="28">
          <cell r="A28">
            <v>16</v>
          </cell>
          <cell r="Y28">
            <v>16</v>
          </cell>
        </row>
        <row r="29">
          <cell r="A29">
            <v>17</v>
          </cell>
          <cell r="Y29">
            <v>17</v>
          </cell>
        </row>
        <row r="30">
          <cell r="A30">
            <v>18</v>
          </cell>
          <cell r="Y30">
            <v>18</v>
          </cell>
        </row>
        <row r="31">
          <cell r="A31">
            <v>19</v>
          </cell>
          <cell r="Y31">
            <v>19</v>
          </cell>
        </row>
        <row r="32">
          <cell r="A32">
            <v>20</v>
          </cell>
          <cell r="Y32">
            <v>20</v>
          </cell>
        </row>
        <row r="33">
          <cell r="A33">
            <v>21</v>
          </cell>
          <cell r="Y33">
            <v>21</v>
          </cell>
        </row>
        <row r="34">
          <cell r="A34">
            <v>22</v>
          </cell>
          <cell r="Y34">
            <v>22</v>
          </cell>
        </row>
        <row r="35">
          <cell r="A35">
            <v>23</v>
          </cell>
          <cell r="Y35">
            <v>23</v>
          </cell>
        </row>
        <row r="36">
          <cell r="A36" t="str">
            <v>合計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Y36" t="str">
            <v>合計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G_ELECT"/>
    </sheetNames>
    <sheetDataSet>
      <sheetData sheetId="0" refreshError="1">
        <row r="12">
          <cell r="AJ12" t="str">
            <v>時刻</v>
          </cell>
          <cell r="AK12" t="str">
            <v>電力需要</v>
          </cell>
          <cell r="AL12" t="str">
            <v>プラント</v>
          </cell>
          <cell r="AM12" t="str">
            <v>補機電力</v>
          </cell>
          <cell r="AN12" t="str">
            <v>発電電力</v>
          </cell>
          <cell r="AR12" t="str">
            <v>時刻</v>
          </cell>
          <cell r="AS12" t="str">
            <v>電力需要</v>
          </cell>
          <cell r="AT12" t="str">
            <v>プラント</v>
          </cell>
          <cell r="AU12" t="str">
            <v>補機電力</v>
          </cell>
          <cell r="AV12" t="str">
            <v>発電電力</v>
          </cell>
        </row>
        <row r="13"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AJ14">
            <v>1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R14">
            <v>1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J15">
            <v>2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R15">
            <v>2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6">
          <cell r="AJ16">
            <v>3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R16">
            <v>3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</row>
        <row r="17">
          <cell r="AJ17">
            <v>4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R17">
            <v>4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</row>
        <row r="18">
          <cell r="AJ18">
            <v>5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R18">
            <v>5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19">
          <cell r="AJ19">
            <v>6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R19">
            <v>6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</row>
        <row r="20">
          <cell r="AJ20">
            <v>7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R20">
            <v>7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</row>
        <row r="21">
          <cell r="AJ21">
            <v>8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R21">
            <v>8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  <row r="22">
          <cell r="AJ22">
            <v>9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R22">
            <v>9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</row>
        <row r="23">
          <cell r="AJ23">
            <v>10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R23">
            <v>10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</row>
        <row r="24">
          <cell r="AJ24">
            <v>11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R24">
            <v>11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</row>
        <row r="25">
          <cell r="AJ25">
            <v>12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R25">
            <v>12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</row>
        <row r="26">
          <cell r="AJ26">
            <v>13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R26">
            <v>13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J27">
            <v>14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R27">
            <v>14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J28">
            <v>15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R28">
            <v>15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J29">
            <v>16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R29">
            <v>16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</row>
        <row r="30">
          <cell r="AJ30">
            <v>17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R30">
            <v>17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</row>
        <row r="31">
          <cell r="AJ31">
            <v>18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R31">
            <v>18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</row>
        <row r="32">
          <cell r="AJ32">
            <v>19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R32">
            <v>19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</row>
        <row r="33">
          <cell r="AJ33">
            <v>20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R33">
            <v>20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</row>
        <row r="34">
          <cell r="AJ34">
            <v>21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R34">
            <v>21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</row>
        <row r="35">
          <cell r="AJ35">
            <v>22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R35">
            <v>22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</row>
        <row r="36">
          <cell r="AJ36">
            <v>23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R36">
            <v>23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G_COLD"/>
      <sheetName val="メモ"/>
      <sheetName val="共通データ"/>
      <sheetName val="検討シート"/>
      <sheetName val="評価シート(民間説明用）"/>
      <sheetName val="入札用説明資料"/>
      <sheetName val="入札用決裁"/>
      <sheetName val="別紙１"/>
      <sheetName val="別紙２"/>
      <sheetName val="応札価格"/>
      <sheetName val="基準価格"/>
    </sheetNames>
    <sheetDataSet>
      <sheetData sheetId="0" refreshError="1">
        <row r="1">
          <cell r="A1" t="str">
            <v>[DataType]</v>
          </cell>
        </row>
        <row r="2">
          <cell r="A2" t="str">
            <v>_Plus_Cold</v>
          </cell>
        </row>
        <row r="3">
          <cell r="A3" t="str">
            <v>[DataVersion]</v>
          </cell>
        </row>
        <row r="4">
          <cell r="A4">
            <v>1</v>
          </cell>
        </row>
        <row r="5">
          <cell r="A5" t="str">
            <v>[ActiveItem]</v>
          </cell>
        </row>
        <row r="6">
          <cell r="A6" t="str">
            <v>_Area1</v>
          </cell>
        </row>
        <row r="7">
          <cell r="A7" t="str">
            <v>[Comment]</v>
          </cell>
        </row>
        <row r="11">
          <cell r="T11" t="str">
            <v>月別冷熱</v>
          </cell>
          <cell r="X11" t="str">
            <v>[Gcal]</v>
          </cell>
          <cell r="AA11" t="str">
            <v xml:space="preserve">時刻別冷熱  </v>
          </cell>
          <cell r="AE11" t="str">
            <v>[Mcal]</v>
          </cell>
          <cell r="AH11" t="str">
            <v xml:space="preserve">時刻別冷熱  </v>
          </cell>
          <cell r="AL11" t="str">
            <v>[Mcal]</v>
          </cell>
          <cell r="AO11" t="str">
            <v xml:space="preserve">時刻別冷熱  </v>
          </cell>
          <cell r="AS11" t="str">
            <v>[Mcal]</v>
          </cell>
        </row>
        <row r="12">
          <cell r="T12" t="str">
            <v>月</v>
          </cell>
          <cell r="U12" t="str">
            <v>吸収冷凍</v>
          </cell>
          <cell r="V12" t="str">
            <v>ｶﾞｽ冷温</v>
          </cell>
          <cell r="W12" t="str">
            <v>その他</v>
          </cell>
          <cell r="X12" t="str">
            <v>蒸気量</v>
          </cell>
          <cell r="AA12" t="str">
            <v>時刻</v>
          </cell>
          <cell r="AB12" t="str">
            <v>吸収冷凍</v>
          </cell>
          <cell r="AC12" t="str">
            <v>ｶﾞｽ冷温</v>
          </cell>
          <cell r="AD12" t="str">
            <v>その他</v>
          </cell>
          <cell r="AE12" t="str">
            <v>蒸気量</v>
          </cell>
          <cell r="AH12" t="str">
            <v>時刻</v>
          </cell>
          <cell r="AI12" t="str">
            <v>吸収冷凍</v>
          </cell>
          <cell r="AJ12" t="str">
            <v>ｶﾞｽ冷温</v>
          </cell>
          <cell r="AK12" t="str">
            <v>その他</v>
          </cell>
          <cell r="AL12" t="str">
            <v>蒸気量</v>
          </cell>
          <cell r="AO12" t="str">
            <v>時刻</v>
          </cell>
          <cell r="AP12" t="str">
            <v>吸収冷凍</v>
          </cell>
          <cell r="AQ12" t="str">
            <v>ｶﾞｽ冷温</v>
          </cell>
          <cell r="AR12" t="str">
            <v>その他</v>
          </cell>
          <cell r="AS12" t="str">
            <v>蒸気量</v>
          </cell>
        </row>
        <row r="13">
          <cell r="T13">
            <v>1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</row>
        <row r="14">
          <cell r="T14">
            <v>2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H14">
            <v>1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O14">
            <v>1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</row>
        <row r="15">
          <cell r="T15">
            <v>3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AA15">
            <v>2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H15">
            <v>2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O15">
            <v>2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</row>
        <row r="16">
          <cell r="T16">
            <v>4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AA16">
            <v>3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H16">
            <v>3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O16">
            <v>3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</row>
        <row r="17">
          <cell r="T17">
            <v>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AA17">
            <v>4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H17">
            <v>4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O17">
            <v>4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</row>
        <row r="18">
          <cell r="T18">
            <v>6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AA18">
            <v>5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H18">
            <v>5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O18">
            <v>5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</row>
        <row r="19">
          <cell r="T19">
            <v>7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AA19">
            <v>6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H19">
            <v>6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O19">
            <v>6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</row>
        <row r="20">
          <cell r="T20">
            <v>8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AA20">
            <v>7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H20">
            <v>7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O20">
            <v>7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</row>
        <row r="21">
          <cell r="T21">
            <v>9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AA21">
            <v>8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H21">
            <v>8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O21">
            <v>8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</row>
        <row r="22">
          <cell r="T22">
            <v>10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A22">
            <v>9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H22">
            <v>9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O22">
            <v>9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</row>
        <row r="23">
          <cell r="T23">
            <v>11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A23">
            <v>10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H23">
            <v>10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O23">
            <v>10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</row>
        <row r="24"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AA24">
            <v>11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H24">
            <v>11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O24">
            <v>11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</row>
        <row r="25">
          <cell r="AA25">
            <v>12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H25">
            <v>12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O25">
            <v>12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</row>
        <row r="26">
          <cell r="AA26">
            <v>13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H26">
            <v>13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O26">
            <v>13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</row>
        <row r="27">
          <cell r="AA27">
            <v>14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H27">
            <v>14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O27">
            <v>14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</row>
        <row r="28">
          <cell r="AA28">
            <v>15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H28">
            <v>15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O28">
            <v>15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</row>
        <row r="29">
          <cell r="AA29">
            <v>16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H29">
            <v>16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O29">
            <v>16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</row>
        <row r="30">
          <cell r="AA30">
            <v>17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H30">
            <v>17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O30">
            <v>17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</row>
        <row r="31">
          <cell r="AA31">
            <v>18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H31">
            <v>18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O31">
            <v>18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</row>
        <row r="32">
          <cell r="AA32">
            <v>19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H32">
            <v>19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O32">
            <v>19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</row>
        <row r="33">
          <cell r="AA33">
            <v>20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H33">
            <v>20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O33">
            <v>20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</row>
        <row r="34">
          <cell r="AA34">
            <v>21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H34">
            <v>21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O34">
            <v>21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</row>
        <row r="35">
          <cell r="AA35">
            <v>22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H35">
            <v>22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O35">
            <v>22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</row>
        <row r="36">
          <cell r="AA36">
            <v>23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H36">
            <v>23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O36">
            <v>23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グラフ"/>
      <sheetName val="データ(記入例）"/>
      <sheetName val="1週目"/>
      <sheetName val="２週目"/>
      <sheetName val="３週目"/>
      <sheetName val="４週目"/>
      <sheetName val="５週目"/>
      <sheetName val="様式"/>
    </sheetNames>
    <sheetDataSet>
      <sheetData sheetId="0" refreshError="1"/>
      <sheetData sheetId="1" refreshError="1">
        <row r="11">
          <cell r="A11" t="str">
            <v>年月日</v>
          </cell>
          <cell r="B11" t="str">
            <v>1</v>
          </cell>
          <cell r="C11" t="str">
            <v>2</v>
          </cell>
          <cell r="D11" t="str">
            <v>3</v>
          </cell>
          <cell r="E11" t="str">
            <v>4</v>
          </cell>
          <cell r="F11" t="str">
            <v>5</v>
          </cell>
          <cell r="G11" t="str">
            <v>6</v>
          </cell>
          <cell r="H11" t="str">
            <v>7</v>
          </cell>
          <cell r="I11" t="str">
            <v>8</v>
          </cell>
          <cell r="J11" t="str">
            <v>9</v>
          </cell>
          <cell r="K11" t="str">
            <v>10</v>
          </cell>
          <cell r="L11" t="str">
            <v>11</v>
          </cell>
          <cell r="M11" t="str">
            <v>12</v>
          </cell>
          <cell r="N11" t="str">
            <v>13</v>
          </cell>
          <cell r="O11" t="str">
            <v>14</v>
          </cell>
          <cell r="P11" t="str">
            <v>15</v>
          </cell>
          <cell r="Q11" t="str">
            <v>16</v>
          </cell>
          <cell r="R11" t="str">
            <v>17</v>
          </cell>
          <cell r="S11" t="str">
            <v>18</v>
          </cell>
          <cell r="T11" t="str">
            <v>19</v>
          </cell>
          <cell r="U11" t="str">
            <v>20</v>
          </cell>
          <cell r="V11" t="str">
            <v>21</v>
          </cell>
          <cell r="W11" t="str">
            <v>22</v>
          </cell>
          <cell r="X11" t="str">
            <v>23</v>
          </cell>
          <cell r="Y11" t="str">
            <v>24</v>
          </cell>
        </row>
        <row r="12">
          <cell r="A12" t="str">
            <v>H11.4.1（木）</v>
          </cell>
          <cell r="B12">
            <v>624</v>
          </cell>
          <cell r="C12">
            <v>596</v>
          </cell>
          <cell r="D12">
            <v>588</v>
          </cell>
          <cell r="E12">
            <v>568</v>
          </cell>
          <cell r="F12">
            <v>560</v>
          </cell>
          <cell r="G12">
            <v>588</v>
          </cell>
          <cell r="H12">
            <v>692</v>
          </cell>
          <cell r="I12">
            <v>1360</v>
          </cell>
          <cell r="J12">
            <v>1952</v>
          </cell>
          <cell r="K12">
            <v>2200</v>
          </cell>
          <cell r="L12">
            <v>2200</v>
          </cell>
          <cell r="M12">
            <v>2204</v>
          </cell>
          <cell r="N12">
            <v>2200</v>
          </cell>
          <cell r="O12">
            <v>2236</v>
          </cell>
          <cell r="P12">
            <v>2196</v>
          </cell>
          <cell r="Q12">
            <v>2192</v>
          </cell>
          <cell r="R12">
            <v>2176</v>
          </cell>
          <cell r="S12">
            <v>1952</v>
          </cell>
          <cell r="T12">
            <v>1816</v>
          </cell>
          <cell r="U12">
            <v>1692</v>
          </cell>
          <cell r="V12">
            <v>1336</v>
          </cell>
          <cell r="W12">
            <v>1112</v>
          </cell>
          <cell r="X12">
            <v>996</v>
          </cell>
          <cell r="Y12">
            <v>868</v>
          </cell>
        </row>
        <row r="14">
          <cell r="A14" t="str">
            <v>H11.4.11（日）</v>
          </cell>
          <cell r="B14">
            <v>552</v>
          </cell>
          <cell r="C14">
            <v>544</v>
          </cell>
          <cell r="D14">
            <v>528</v>
          </cell>
          <cell r="E14">
            <v>512</v>
          </cell>
          <cell r="F14">
            <v>500</v>
          </cell>
          <cell r="G14">
            <v>508</v>
          </cell>
          <cell r="H14">
            <v>584</v>
          </cell>
          <cell r="I14">
            <v>1048</v>
          </cell>
          <cell r="J14">
            <v>1364</v>
          </cell>
          <cell r="K14">
            <v>1504</v>
          </cell>
          <cell r="L14">
            <v>1552</v>
          </cell>
          <cell r="M14">
            <v>1584</v>
          </cell>
          <cell r="N14">
            <v>1556</v>
          </cell>
          <cell r="O14">
            <v>1564</v>
          </cell>
          <cell r="P14">
            <v>1532</v>
          </cell>
          <cell r="Q14">
            <v>1540</v>
          </cell>
          <cell r="R14">
            <v>1476</v>
          </cell>
          <cell r="S14">
            <v>1424</v>
          </cell>
          <cell r="T14">
            <v>1304</v>
          </cell>
          <cell r="U14">
            <v>1084</v>
          </cell>
          <cell r="V14">
            <v>960</v>
          </cell>
          <cell r="W14">
            <v>800</v>
          </cell>
          <cell r="X14">
            <v>736</v>
          </cell>
          <cell r="Y14">
            <v>684</v>
          </cell>
        </row>
        <row r="15">
          <cell r="A15" t="str">
            <v>H11.4.12（月）</v>
          </cell>
          <cell r="B15">
            <v>616</v>
          </cell>
          <cell r="C15">
            <v>596</v>
          </cell>
          <cell r="D15">
            <v>576</v>
          </cell>
          <cell r="E15">
            <v>572</v>
          </cell>
          <cell r="F15">
            <v>568</v>
          </cell>
          <cell r="G15">
            <v>616</v>
          </cell>
          <cell r="H15">
            <v>776</v>
          </cell>
          <cell r="I15">
            <v>1200</v>
          </cell>
          <cell r="J15">
            <v>1808</v>
          </cell>
          <cell r="K15">
            <v>2004</v>
          </cell>
          <cell r="L15">
            <v>2088</v>
          </cell>
          <cell r="M15">
            <v>2268</v>
          </cell>
          <cell r="N15">
            <v>2200</v>
          </cell>
          <cell r="O15">
            <v>2180</v>
          </cell>
          <cell r="P15">
            <v>2184</v>
          </cell>
          <cell r="Q15">
            <v>2048</v>
          </cell>
          <cell r="R15">
            <v>1984</v>
          </cell>
          <cell r="S15">
            <v>1852</v>
          </cell>
          <cell r="T15">
            <v>1744</v>
          </cell>
          <cell r="U15">
            <v>1748</v>
          </cell>
          <cell r="V15">
            <v>1280</v>
          </cell>
          <cell r="W15">
            <v>1100</v>
          </cell>
          <cell r="X15">
            <v>992</v>
          </cell>
          <cell r="Y15">
            <v>908</v>
          </cell>
        </row>
        <row r="16">
          <cell r="A16" t="str">
            <v>H11.4.13（火）</v>
          </cell>
          <cell r="B16">
            <v>672</v>
          </cell>
          <cell r="C16">
            <v>640</v>
          </cell>
          <cell r="D16">
            <v>620</v>
          </cell>
          <cell r="E16">
            <v>600</v>
          </cell>
          <cell r="F16">
            <v>584</v>
          </cell>
          <cell r="G16">
            <v>612</v>
          </cell>
          <cell r="H16">
            <v>700</v>
          </cell>
          <cell r="I16">
            <v>1296</v>
          </cell>
          <cell r="J16">
            <v>2432</v>
          </cell>
          <cell r="K16">
            <v>2516</v>
          </cell>
          <cell r="L16">
            <v>2512</v>
          </cell>
          <cell r="M16">
            <v>2412</v>
          </cell>
          <cell r="N16">
            <v>2412</v>
          </cell>
          <cell r="O16">
            <v>2436</v>
          </cell>
          <cell r="P16">
            <v>2424</v>
          </cell>
          <cell r="Q16">
            <v>2400</v>
          </cell>
          <cell r="R16">
            <v>2328</v>
          </cell>
          <cell r="S16">
            <v>1936</v>
          </cell>
          <cell r="T16">
            <v>1836</v>
          </cell>
          <cell r="U16">
            <v>1748</v>
          </cell>
          <cell r="V16">
            <v>1556</v>
          </cell>
          <cell r="W16">
            <v>1084</v>
          </cell>
          <cell r="X16">
            <v>848</v>
          </cell>
          <cell r="Y16">
            <v>772</v>
          </cell>
        </row>
        <row r="17">
          <cell r="A17" t="str">
            <v>H11.4.14（水）</v>
          </cell>
          <cell r="B17">
            <v>704</v>
          </cell>
          <cell r="C17">
            <v>656</v>
          </cell>
          <cell r="D17">
            <v>636</v>
          </cell>
          <cell r="E17">
            <v>620</v>
          </cell>
          <cell r="F17">
            <v>608</v>
          </cell>
          <cell r="G17">
            <v>620</v>
          </cell>
          <cell r="H17">
            <v>732</v>
          </cell>
          <cell r="I17">
            <v>1388</v>
          </cell>
          <cell r="J17">
            <v>2416</v>
          </cell>
          <cell r="K17">
            <v>2556</v>
          </cell>
          <cell r="L17">
            <v>2552</v>
          </cell>
          <cell r="M17">
            <v>2572</v>
          </cell>
          <cell r="N17">
            <v>2588</v>
          </cell>
          <cell r="O17">
            <v>2612</v>
          </cell>
          <cell r="P17">
            <v>2564</v>
          </cell>
          <cell r="Q17">
            <v>2572</v>
          </cell>
          <cell r="R17">
            <v>2516</v>
          </cell>
          <cell r="S17">
            <v>2176</v>
          </cell>
          <cell r="T17">
            <v>2048</v>
          </cell>
          <cell r="U17">
            <v>1936</v>
          </cell>
          <cell r="V17">
            <v>1668</v>
          </cell>
          <cell r="W17">
            <v>1132</v>
          </cell>
          <cell r="X17">
            <v>936</v>
          </cell>
          <cell r="Y17">
            <v>880</v>
          </cell>
        </row>
        <row r="18">
          <cell r="A18" t="str">
            <v>H11.4.15（木）</v>
          </cell>
          <cell r="B18">
            <v>676</v>
          </cell>
          <cell r="C18">
            <v>656</v>
          </cell>
          <cell r="D18">
            <v>648</v>
          </cell>
          <cell r="E18">
            <v>628</v>
          </cell>
          <cell r="F18">
            <v>652</v>
          </cell>
          <cell r="G18">
            <v>676</v>
          </cell>
          <cell r="H18">
            <v>784</v>
          </cell>
          <cell r="I18">
            <v>1348</v>
          </cell>
          <cell r="J18">
            <v>2424</v>
          </cell>
          <cell r="K18">
            <v>2524</v>
          </cell>
          <cell r="L18">
            <v>2544</v>
          </cell>
          <cell r="M18">
            <v>2528</v>
          </cell>
          <cell r="N18">
            <v>2528</v>
          </cell>
          <cell r="O18">
            <v>2532</v>
          </cell>
          <cell r="P18">
            <v>2508</v>
          </cell>
          <cell r="Q18">
            <v>2516</v>
          </cell>
          <cell r="R18">
            <v>2492</v>
          </cell>
          <cell r="S18">
            <v>2140</v>
          </cell>
          <cell r="T18">
            <v>2012</v>
          </cell>
          <cell r="U18">
            <v>1928</v>
          </cell>
          <cell r="V18">
            <v>1728</v>
          </cell>
          <cell r="W18">
            <v>1144</v>
          </cell>
          <cell r="X18">
            <v>916</v>
          </cell>
          <cell r="Y18">
            <v>852</v>
          </cell>
        </row>
        <row r="19">
          <cell r="A19" t="str">
            <v>H11.4.16（金）</v>
          </cell>
          <cell r="B19">
            <v>596</v>
          </cell>
          <cell r="C19">
            <v>592</v>
          </cell>
          <cell r="D19">
            <v>596</v>
          </cell>
          <cell r="E19">
            <v>588</v>
          </cell>
          <cell r="F19">
            <v>600</v>
          </cell>
          <cell r="G19">
            <v>624</v>
          </cell>
          <cell r="H19">
            <v>744</v>
          </cell>
          <cell r="I19">
            <v>1496</v>
          </cell>
          <cell r="J19">
            <v>2380</v>
          </cell>
          <cell r="K19">
            <v>2436</v>
          </cell>
          <cell r="L19">
            <v>2444</v>
          </cell>
          <cell r="M19">
            <v>2412</v>
          </cell>
          <cell r="N19">
            <v>2436</v>
          </cell>
          <cell r="O19">
            <v>2380</v>
          </cell>
          <cell r="P19">
            <v>2356</v>
          </cell>
          <cell r="Q19">
            <v>2356</v>
          </cell>
          <cell r="R19">
            <v>2324</v>
          </cell>
          <cell r="S19">
            <v>2008</v>
          </cell>
          <cell r="T19">
            <v>1884</v>
          </cell>
          <cell r="U19">
            <v>1812</v>
          </cell>
          <cell r="V19">
            <v>1508</v>
          </cell>
          <cell r="W19">
            <v>1088</v>
          </cell>
          <cell r="X19">
            <v>896</v>
          </cell>
          <cell r="Y19">
            <v>844</v>
          </cell>
        </row>
        <row r="20">
          <cell r="A20" t="str">
            <v>H11.4.17（土）</v>
          </cell>
          <cell r="B20">
            <v>572</v>
          </cell>
          <cell r="C20">
            <v>532</v>
          </cell>
          <cell r="D20">
            <v>524</v>
          </cell>
          <cell r="E20">
            <v>516</v>
          </cell>
          <cell r="F20">
            <v>508</v>
          </cell>
          <cell r="G20">
            <v>512</v>
          </cell>
          <cell r="H20">
            <v>620</v>
          </cell>
          <cell r="I20">
            <v>1068</v>
          </cell>
          <cell r="J20">
            <v>1412</v>
          </cell>
          <cell r="K20">
            <v>1576</v>
          </cell>
          <cell r="L20">
            <v>1592</v>
          </cell>
          <cell r="M20">
            <v>1600</v>
          </cell>
          <cell r="N20">
            <v>1612</v>
          </cell>
          <cell r="O20">
            <v>1660</v>
          </cell>
          <cell r="P20">
            <v>1632</v>
          </cell>
          <cell r="Q20">
            <v>1632</v>
          </cell>
          <cell r="R20">
            <v>1612</v>
          </cell>
          <cell r="S20">
            <v>1516</v>
          </cell>
          <cell r="T20">
            <v>1388</v>
          </cell>
          <cell r="U20">
            <v>1160</v>
          </cell>
          <cell r="V20">
            <v>1020</v>
          </cell>
          <cell r="W20">
            <v>924</v>
          </cell>
          <cell r="X20">
            <v>872</v>
          </cell>
          <cell r="Y20">
            <v>788</v>
          </cell>
        </row>
      </sheetData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約定量および代金計算書"/>
    </sheetNames>
    <sheetDataSet>
      <sheetData sheetId="0" refreshError="1">
        <row r="21">
          <cell r="E21">
            <v>61</v>
          </cell>
          <cell r="F21">
            <v>1</v>
          </cell>
        </row>
        <row r="22">
          <cell r="E22">
            <v>61</v>
          </cell>
          <cell r="F22">
            <v>2</v>
          </cell>
          <cell r="G22">
            <v>69.92</v>
          </cell>
          <cell r="H22">
            <v>1</v>
          </cell>
        </row>
        <row r="23">
          <cell r="E23">
            <v>61</v>
          </cell>
          <cell r="F23">
            <v>3</v>
          </cell>
          <cell r="G23">
            <v>69.92</v>
          </cell>
          <cell r="H23">
            <v>2</v>
          </cell>
        </row>
        <row r="24">
          <cell r="E24">
            <v>61</v>
          </cell>
          <cell r="F24">
            <v>1</v>
          </cell>
        </row>
        <row r="25">
          <cell r="E25">
            <v>61</v>
          </cell>
          <cell r="F25">
            <v>3</v>
          </cell>
          <cell r="G25">
            <v>69.92</v>
          </cell>
          <cell r="H25">
            <v>2</v>
          </cell>
        </row>
        <row r="26">
          <cell r="E26">
            <v>61</v>
          </cell>
          <cell r="F26">
            <v>3</v>
          </cell>
          <cell r="G26">
            <v>69.92</v>
          </cell>
          <cell r="H26">
            <v>2</v>
          </cell>
        </row>
        <row r="27">
          <cell r="E27">
            <v>61</v>
          </cell>
          <cell r="F27">
            <v>3</v>
          </cell>
          <cell r="G27">
            <v>69.92</v>
          </cell>
          <cell r="H27">
            <v>2</v>
          </cell>
        </row>
        <row r="28">
          <cell r="E28">
            <v>61</v>
          </cell>
          <cell r="F28">
            <v>2</v>
          </cell>
          <cell r="G28">
            <v>69.92</v>
          </cell>
          <cell r="H28">
            <v>1</v>
          </cell>
        </row>
        <row r="29">
          <cell r="E29">
            <v>61</v>
          </cell>
          <cell r="F29">
            <v>2</v>
          </cell>
          <cell r="G29">
            <v>69.92</v>
          </cell>
          <cell r="H29">
            <v>1</v>
          </cell>
        </row>
        <row r="30">
          <cell r="E30">
            <v>61</v>
          </cell>
          <cell r="F30">
            <v>3</v>
          </cell>
          <cell r="G30">
            <v>69.92</v>
          </cell>
          <cell r="H30">
            <v>2</v>
          </cell>
        </row>
        <row r="31">
          <cell r="E31">
            <v>61</v>
          </cell>
          <cell r="F31">
            <v>4</v>
          </cell>
          <cell r="G31">
            <v>69.92</v>
          </cell>
          <cell r="H31">
            <v>3</v>
          </cell>
        </row>
        <row r="32">
          <cell r="E32">
            <v>61</v>
          </cell>
          <cell r="F32">
            <v>4</v>
          </cell>
          <cell r="G32">
            <v>69.92</v>
          </cell>
          <cell r="H32">
            <v>3</v>
          </cell>
        </row>
        <row r="33">
          <cell r="E33">
            <v>61</v>
          </cell>
          <cell r="F33">
            <v>4</v>
          </cell>
          <cell r="G33">
            <v>69.92</v>
          </cell>
          <cell r="H33">
            <v>3</v>
          </cell>
        </row>
        <row r="34">
          <cell r="E34">
            <v>61</v>
          </cell>
          <cell r="F34">
            <v>4</v>
          </cell>
          <cell r="G34">
            <v>69.92</v>
          </cell>
          <cell r="H34">
            <v>3</v>
          </cell>
        </row>
        <row r="35">
          <cell r="E35">
            <v>61</v>
          </cell>
          <cell r="F35">
            <v>4</v>
          </cell>
          <cell r="G35">
            <v>69.92</v>
          </cell>
          <cell r="H35">
            <v>3</v>
          </cell>
        </row>
        <row r="36">
          <cell r="E36">
            <v>61</v>
          </cell>
          <cell r="F36">
            <v>6</v>
          </cell>
          <cell r="G36">
            <v>69.92</v>
          </cell>
          <cell r="H36">
            <v>5</v>
          </cell>
        </row>
        <row r="37">
          <cell r="E37">
            <v>61</v>
          </cell>
          <cell r="F37">
            <v>5</v>
          </cell>
          <cell r="G37">
            <v>69.92</v>
          </cell>
          <cell r="H37">
            <v>4</v>
          </cell>
        </row>
        <row r="38">
          <cell r="E38">
            <v>61</v>
          </cell>
          <cell r="F38">
            <v>4</v>
          </cell>
          <cell r="G38">
            <v>69.92</v>
          </cell>
          <cell r="H38">
            <v>3</v>
          </cell>
        </row>
        <row r="39">
          <cell r="E39">
            <v>61</v>
          </cell>
          <cell r="F39">
            <v>3</v>
          </cell>
          <cell r="G39">
            <v>69.92</v>
          </cell>
          <cell r="H39">
            <v>2</v>
          </cell>
        </row>
        <row r="40">
          <cell r="E40">
            <v>61</v>
          </cell>
          <cell r="F40">
            <v>2</v>
          </cell>
          <cell r="G40">
            <v>69.92</v>
          </cell>
          <cell r="H40">
            <v>1</v>
          </cell>
        </row>
        <row r="41">
          <cell r="E41">
            <v>61</v>
          </cell>
          <cell r="F41">
            <v>2</v>
          </cell>
          <cell r="G41">
            <v>69.92</v>
          </cell>
          <cell r="H41">
            <v>1</v>
          </cell>
        </row>
        <row r="42">
          <cell r="E42">
            <v>61</v>
          </cell>
          <cell r="F42">
            <v>1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抽出"/>
      <sheetName val="0000000000001"/>
      <sheetName val="0000000000002"/>
      <sheetName val="0000000000003"/>
      <sheetName val="タイムスタンプ毎のカーブ合計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F7A58-1A35-4060-98E7-E5EB1385BCCE}">
  <sheetPr>
    <tabColor rgb="FFFFC000"/>
  </sheetPr>
  <dimension ref="A1:C28"/>
  <sheetViews>
    <sheetView workbookViewId="0">
      <selection activeCell="D1" sqref="D1"/>
    </sheetView>
  </sheetViews>
  <sheetFormatPr defaultRowHeight="18.75"/>
  <cols>
    <col min="1" max="2" width="21.375" bestFit="1" customWidth="1"/>
  </cols>
  <sheetData>
    <row r="1" spans="1:3">
      <c r="A1" t="s">
        <v>86</v>
      </c>
      <c r="B1" t="s">
        <v>87</v>
      </c>
      <c r="C1" t="s">
        <v>106</v>
      </c>
    </row>
    <row r="2" spans="1:3">
      <c r="A2" s="78">
        <v>45551</v>
      </c>
      <c r="B2" t="s">
        <v>97</v>
      </c>
    </row>
    <row r="3" spans="1:3">
      <c r="A3" s="78">
        <v>45557</v>
      </c>
      <c r="B3" t="s">
        <v>94</v>
      </c>
    </row>
    <row r="4" spans="1:3">
      <c r="A4" s="78">
        <v>45558</v>
      </c>
      <c r="B4" t="s">
        <v>99</v>
      </c>
    </row>
    <row r="5" spans="1:3">
      <c r="A5" s="78">
        <v>45579</v>
      </c>
      <c r="B5" t="s">
        <v>104</v>
      </c>
    </row>
    <row r="6" spans="1:3">
      <c r="A6" s="78">
        <v>45599</v>
      </c>
      <c r="B6" t="s">
        <v>95</v>
      </c>
    </row>
    <row r="7" spans="1:3">
      <c r="A7" s="78">
        <v>45600</v>
      </c>
      <c r="B7" t="s">
        <v>99</v>
      </c>
    </row>
    <row r="8" spans="1:3">
      <c r="A8" s="78">
        <v>45619</v>
      </c>
      <c r="B8" t="s">
        <v>96</v>
      </c>
    </row>
    <row r="9" spans="1:3">
      <c r="A9" s="79">
        <v>45656</v>
      </c>
      <c r="B9" s="80" t="s">
        <v>105</v>
      </c>
    </row>
    <row r="10" spans="1:3">
      <c r="A10" s="79">
        <v>45657</v>
      </c>
      <c r="B10" s="80" t="s">
        <v>105</v>
      </c>
    </row>
    <row r="11" spans="1:3">
      <c r="A11" s="78">
        <v>45658</v>
      </c>
      <c r="B11" t="s">
        <v>88</v>
      </c>
    </row>
    <row r="12" spans="1:3">
      <c r="A12" s="79">
        <v>45659</v>
      </c>
      <c r="B12" s="80" t="s">
        <v>105</v>
      </c>
    </row>
    <row r="13" spans="1:3">
      <c r="A13" s="79">
        <v>45660</v>
      </c>
      <c r="B13" s="80" t="s">
        <v>105</v>
      </c>
    </row>
    <row r="14" spans="1:3">
      <c r="A14" s="78">
        <v>45670</v>
      </c>
      <c r="B14" t="s">
        <v>89</v>
      </c>
    </row>
    <row r="15" spans="1:3">
      <c r="A15" s="78">
        <v>45699</v>
      </c>
      <c r="B15" t="s">
        <v>98</v>
      </c>
    </row>
    <row r="16" spans="1:3">
      <c r="A16" s="78">
        <v>45711</v>
      </c>
      <c r="B16" t="s">
        <v>91</v>
      </c>
    </row>
    <row r="17" spans="1:2">
      <c r="A17" s="78">
        <v>45712</v>
      </c>
      <c r="B17" t="s">
        <v>99</v>
      </c>
    </row>
    <row r="18" spans="1:2">
      <c r="A18" s="78">
        <v>45736</v>
      </c>
      <c r="B18" t="s">
        <v>90</v>
      </c>
    </row>
    <row r="19" spans="1:2">
      <c r="A19" s="78">
        <v>45776</v>
      </c>
      <c r="B19" t="s">
        <v>102</v>
      </c>
    </row>
    <row r="20" spans="1:2">
      <c r="A20" s="79">
        <v>45777</v>
      </c>
      <c r="B20" s="80" t="s">
        <v>105</v>
      </c>
    </row>
    <row r="21" spans="1:2">
      <c r="A21" s="79">
        <v>45778</v>
      </c>
      <c r="B21" s="80" t="s">
        <v>105</v>
      </c>
    </row>
    <row r="22" spans="1:2">
      <c r="A22" s="79">
        <v>45779</v>
      </c>
      <c r="B22" s="80" t="s">
        <v>105</v>
      </c>
    </row>
    <row r="23" spans="1:2">
      <c r="A23" s="78">
        <v>45780</v>
      </c>
      <c r="B23" t="s">
        <v>92</v>
      </c>
    </row>
    <row r="24" spans="1:2">
      <c r="A24" s="78">
        <v>45781</v>
      </c>
      <c r="B24" t="s">
        <v>100</v>
      </c>
    </row>
    <row r="25" spans="1:2">
      <c r="A25" s="78">
        <v>45782</v>
      </c>
      <c r="B25" t="s">
        <v>93</v>
      </c>
    </row>
    <row r="26" spans="1:2">
      <c r="A26" s="78">
        <v>45783</v>
      </c>
      <c r="B26" t="s">
        <v>99</v>
      </c>
    </row>
    <row r="27" spans="1:2">
      <c r="A27" s="78">
        <v>45859</v>
      </c>
      <c r="B27" t="s">
        <v>101</v>
      </c>
    </row>
    <row r="28" spans="1:2">
      <c r="A28" s="78">
        <v>45880</v>
      </c>
      <c r="B28" t="s">
        <v>103</v>
      </c>
    </row>
  </sheetData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12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9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6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3544200</v>
      </c>
      <c r="H4" s="96"/>
      <c r="I4" s="8" t="s">
        <v>2</v>
      </c>
      <c r="K4" s="7" t="s">
        <v>1</v>
      </c>
      <c r="L4" s="97">
        <v>2324046</v>
      </c>
      <c r="M4" s="98"/>
      <c r="N4" s="8" t="s">
        <v>2</v>
      </c>
      <c r="O4" s="9" t="s">
        <v>1</v>
      </c>
      <c r="P4" s="100">
        <f>SUM(C57:AG57)</f>
        <v>1220154</v>
      </c>
      <c r="Q4" s="101"/>
      <c r="R4" s="9" t="s">
        <v>70</v>
      </c>
      <c r="S4" s="9"/>
      <c r="T4" s="10" t="s">
        <v>5</v>
      </c>
      <c r="U4" s="102">
        <f>IF(AND(MONTH(A7)&gt;=7,MONTH(A7)&lt;=9),SUM(C58:AG58),0)</f>
        <v>0</v>
      </c>
      <c r="V4" s="103"/>
      <c r="W4" s="11" t="s">
        <v>70</v>
      </c>
      <c r="X4" s="12"/>
      <c r="Y4" s="10" t="s">
        <v>6</v>
      </c>
      <c r="Z4" s="102">
        <f>SUM(C58:AG58)-U4</f>
        <v>508426</v>
      </c>
      <c r="AA4" s="103"/>
      <c r="AB4" s="11" t="s">
        <v>70</v>
      </c>
      <c r="AC4" s="9"/>
      <c r="AD4" s="10" t="s">
        <v>83</v>
      </c>
      <c r="AE4" s="102">
        <f>SUM(AH59:AH60)</f>
        <v>711728</v>
      </c>
      <c r="AF4" s="104"/>
      <c r="AG4" s="13" t="s">
        <v>70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69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45778</v>
      </c>
      <c r="B7" s="82"/>
      <c r="C7" s="22">
        <f>IF(WEEKDAY(C$8)=1,0,IF(COUNTIF(祝日リスト!$A$2:$A$28,C$8)=1,0,1))</f>
        <v>0</v>
      </c>
      <c r="D7" s="22">
        <f>IF(WEEKDAY(D$8)=1,0,IF(COUNTIF(祝日リスト!$A$2:$A$28,D$8)=1,0,1))</f>
        <v>0</v>
      </c>
      <c r="E7" s="22">
        <f>IF(WEEKDAY(E$8)=1,0,IF(COUNTIF(祝日リスト!$A$2:$A$28,E$8)=1,0,1))</f>
        <v>0</v>
      </c>
      <c r="F7" s="22">
        <f>IF(WEEKDAY(F$8)=1,0,IF(COUNTIF(祝日リスト!$A$2:$A$28,F$8)=1,0,1))</f>
        <v>0</v>
      </c>
      <c r="G7" s="22">
        <f>IF(WEEKDAY(G$8)=1,0,IF(COUNTIF(祝日リスト!$A$2:$A$28,G$8)=1,0,1))</f>
        <v>0</v>
      </c>
      <c r="H7" s="22">
        <f>IF(WEEKDAY(H$8)=1,0,IF(COUNTIF(祝日リスト!$A$2:$A$28,H$8)=1,0,1))</f>
        <v>0</v>
      </c>
      <c r="I7" s="22">
        <f>IF(WEEKDAY(I$8)=1,0,IF(COUNTIF(祝日リスト!$A$2:$A$28,I$8)=1,0,1))</f>
        <v>1</v>
      </c>
      <c r="J7" s="22">
        <f>IF(WEEKDAY(J$8)=1,0,IF(COUNTIF(祝日リスト!$A$2:$A$28,J$8)=1,0,1))</f>
        <v>1</v>
      </c>
      <c r="K7" s="22">
        <f>IF(WEEKDAY(K$8)=1,0,IF(COUNTIF(祝日リスト!$A$2:$A$28,K$8)=1,0,1))</f>
        <v>1</v>
      </c>
      <c r="L7" s="22">
        <f>IF(WEEKDAY(L$8)=1,0,IF(COUNTIF(祝日リスト!$A$2:$A$28,L$8)=1,0,1))</f>
        <v>1</v>
      </c>
      <c r="M7" s="22">
        <f>IF(WEEKDAY(M$8)=1,0,IF(COUNTIF(祝日リスト!$A$2:$A$28,M$8)=1,0,1))</f>
        <v>0</v>
      </c>
      <c r="N7" s="22">
        <f>IF(WEEKDAY(N$8)=1,0,IF(COUNTIF(祝日リスト!$A$2:$A$28,N$8)=1,0,1))</f>
        <v>1</v>
      </c>
      <c r="O7" s="22">
        <f>IF(WEEKDAY(O$8)=1,0,IF(COUNTIF(祝日リスト!$A$2:$A$28,O$8)=1,0,1))</f>
        <v>1</v>
      </c>
      <c r="P7" s="22">
        <f>IF(WEEKDAY(P$8)=1,0,IF(COUNTIF(祝日リスト!$A$2:$A$28,P$8)=1,0,1))</f>
        <v>1</v>
      </c>
      <c r="Q7" s="22">
        <f>IF(WEEKDAY(Q$8)=1,0,IF(COUNTIF(祝日リスト!$A$2:$A$28,Q$8)=1,0,1))</f>
        <v>1</v>
      </c>
      <c r="R7" s="22">
        <f>IF(WEEKDAY(R$8)=1,0,IF(COUNTIF(祝日リスト!$A$2:$A$28,R$8)=1,0,1))</f>
        <v>1</v>
      </c>
      <c r="S7" s="22">
        <f>IF(WEEKDAY(S$8)=1,0,IF(COUNTIF(祝日リスト!$A$2:$A$28,S$8)=1,0,1))</f>
        <v>1</v>
      </c>
      <c r="T7" s="22">
        <f>IF(WEEKDAY(T$8)=1,0,IF(COUNTIF(祝日リスト!$A$2:$A$28,T$8)=1,0,1))</f>
        <v>0</v>
      </c>
      <c r="U7" s="22">
        <f>IF(WEEKDAY(U$8)=1,0,IF(COUNTIF(祝日リスト!$A$2:$A$28,U$8)=1,0,1))</f>
        <v>1</v>
      </c>
      <c r="V7" s="22">
        <f>IF(WEEKDAY(V$8)=1,0,IF(COUNTIF(祝日リスト!$A$2:$A$28,V$8)=1,0,1))</f>
        <v>1</v>
      </c>
      <c r="W7" s="22">
        <f>IF(WEEKDAY(W$8)=1,0,IF(COUNTIF(祝日リスト!$A$2:$A$28,W$8)=1,0,1))</f>
        <v>1</v>
      </c>
      <c r="X7" s="22">
        <f>IF(WEEKDAY(X$8)=1,0,IF(COUNTIF(祝日リスト!$A$2:$A$28,X$8)=1,0,1))</f>
        <v>1</v>
      </c>
      <c r="Y7" s="22">
        <f>IF(WEEKDAY(Y$8)=1,0,IF(COUNTIF(祝日リスト!$A$2:$A$28,Y$8)=1,0,1))</f>
        <v>1</v>
      </c>
      <c r="Z7" s="22">
        <f>IF(WEEKDAY(Z$8)=1,0,IF(COUNTIF(祝日リスト!$A$2:$A$28,Z$8)=1,0,1))</f>
        <v>1</v>
      </c>
      <c r="AA7" s="22">
        <f>IF(WEEKDAY(AA$8)=1,0,IF(COUNTIF(祝日リスト!$A$2:$A$28,AA$8)=1,0,1))</f>
        <v>0</v>
      </c>
      <c r="AB7" s="22">
        <f>IF(WEEKDAY(AB$8)=1,0,IF(COUNTIF(祝日リスト!$A$2:$A$28,AB$8)=1,0,1))</f>
        <v>1</v>
      </c>
      <c r="AC7" s="22">
        <f>IF(WEEKDAY(AC$8)=1,0,IF(COUNTIF(祝日リスト!$A$2:$A$28,AC$8)=1,0,1))</f>
        <v>1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1</v>
      </c>
      <c r="AF7" s="22">
        <f>IF(WEEKDAY(AF$8)=1,0,IF(COUNTIF(祝日リスト!$A$2:$A$28,AF$8)=1,0,1))</f>
        <v>1</v>
      </c>
      <c r="AG7" s="22">
        <f>IF(WEEKDAY(AG$8)=1,0,IF(COUNTIF(祝日リスト!$A$2:$A$28,AG$8)=1,0,1))</f>
        <v>1</v>
      </c>
      <c r="AH7" s="22" t="s">
        <v>71</v>
      </c>
      <c r="AI7" s="3"/>
      <c r="AJ7" s="3"/>
    </row>
    <row r="8" spans="1:36" ht="19.5" thickBot="1">
      <c r="A8" s="23"/>
      <c r="B8" s="24" t="s">
        <v>8</v>
      </c>
      <c r="C8" s="25">
        <f>A7</f>
        <v>45778</v>
      </c>
      <c r="D8" s="25">
        <f>+C8+1</f>
        <v>45779</v>
      </c>
      <c r="E8" s="25">
        <f t="shared" ref="E8:AG8" si="0">+D8+1</f>
        <v>45780</v>
      </c>
      <c r="F8" s="25">
        <f t="shared" si="0"/>
        <v>45781</v>
      </c>
      <c r="G8" s="25">
        <f t="shared" si="0"/>
        <v>45782</v>
      </c>
      <c r="H8" s="25">
        <f>+G8+1</f>
        <v>45783</v>
      </c>
      <c r="I8" s="25">
        <f t="shared" si="0"/>
        <v>45784</v>
      </c>
      <c r="J8" s="25">
        <f t="shared" si="0"/>
        <v>45785</v>
      </c>
      <c r="K8" s="25">
        <f t="shared" si="0"/>
        <v>45786</v>
      </c>
      <c r="L8" s="25">
        <f t="shared" si="0"/>
        <v>45787</v>
      </c>
      <c r="M8" s="25">
        <f t="shared" si="0"/>
        <v>45788</v>
      </c>
      <c r="N8" s="25">
        <f t="shared" si="0"/>
        <v>45789</v>
      </c>
      <c r="O8" s="25">
        <f t="shared" si="0"/>
        <v>45790</v>
      </c>
      <c r="P8" s="25">
        <f t="shared" si="0"/>
        <v>45791</v>
      </c>
      <c r="Q8" s="25">
        <f t="shared" si="0"/>
        <v>45792</v>
      </c>
      <c r="R8" s="25">
        <f t="shared" si="0"/>
        <v>45793</v>
      </c>
      <c r="S8" s="25">
        <f t="shared" si="0"/>
        <v>45794</v>
      </c>
      <c r="T8" s="25">
        <f t="shared" si="0"/>
        <v>45795</v>
      </c>
      <c r="U8" s="25">
        <f t="shared" si="0"/>
        <v>45796</v>
      </c>
      <c r="V8" s="25">
        <f t="shared" si="0"/>
        <v>45797</v>
      </c>
      <c r="W8" s="25">
        <f t="shared" si="0"/>
        <v>45798</v>
      </c>
      <c r="X8" s="25">
        <f t="shared" si="0"/>
        <v>45799</v>
      </c>
      <c r="Y8" s="25">
        <f t="shared" si="0"/>
        <v>45800</v>
      </c>
      <c r="Z8" s="25">
        <f t="shared" si="0"/>
        <v>45801</v>
      </c>
      <c r="AA8" s="25">
        <f t="shared" si="0"/>
        <v>45802</v>
      </c>
      <c r="AB8" s="25">
        <f t="shared" si="0"/>
        <v>45803</v>
      </c>
      <c r="AC8" s="25">
        <f t="shared" si="0"/>
        <v>45804</v>
      </c>
      <c r="AD8" s="25">
        <f t="shared" si="0"/>
        <v>45805</v>
      </c>
      <c r="AE8" s="25">
        <f t="shared" si="0"/>
        <v>45806</v>
      </c>
      <c r="AF8" s="25">
        <f t="shared" si="0"/>
        <v>45807</v>
      </c>
      <c r="AG8" s="25">
        <f t="shared" si="0"/>
        <v>45808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810</v>
      </c>
      <c r="D9" s="31">
        <v>777</v>
      </c>
      <c r="E9" s="31">
        <v>777</v>
      </c>
      <c r="F9" s="31">
        <v>719</v>
      </c>
      <c r="G9" s="31">
        <v>777</v>
      </c>
      <c r="H9" s="31">
        <v>843</v>
      </c>
      <c r="I9" s="31">
        <v>843</v>
      </c>
      <c r="J9" s="31">
        <v>793</v>
      </c>
      <c r="K9" s="31">
        <v>777</v>
      </c>
      <c r="L9" s="31">
        <v>810</v>
      </c>
      <c r="M9" s="31">
        <v>785</v>
      </c>
      <c r="N9" s="31">
        <v>884</v>
      </c>
      <c r="O9" s="31">
        <v>793</v>
      </c>
      <c r="P9" s="31">
        <v>810</v>
      </c>
      <c r="Q9" s="31">
        <v>810</v>
      </c>
      <c r="R9" s="31">
        <v>826</v>
      </c>
      <c r="S9" s="31">
        <v>777</v>
      </c>
      <c r="T9" s="31">
        <v>826</v>
      </c>
      <c r="U9" s="31">
        <v>843</v>
      </c>
      <c r="V9" s="31">
        <v>785</v>
      </c>
      <c r="W9" s="31">
        <v>719</v>
      </c>
      <c r="X9" s="31">
        <v>818</v>
      </c>
      <c r="Y9" s="31">
        <v>777</v>
      </c>
      <c r="Z9" s="31">
        <v>760</v>
      </c>
      <c r="AA9" s="31">
        <v>768</v>
      </c>
      <c r="AB9" s="31">
        <v>777</v>
      </c>
      <c r="AC9" s="31">
        <v>768</v>
      </c>
      <c r="AD9" s="31">
        <v>760</v>
      </c>
      <c r="AE9" s="31">
        <v>768</v>
      </c>
      <c r="AF9" s="31">
        <v>727</v>
      </c>
      <c r="AG9" s="31">
        <v>1471</v>
      </c>
      <c r="AH9" s="33">
        <f>SUM(C9:AG9)</f>
        <v>25178</v>
      </c>
      <c r="AI9" s="3"/>
      <c r="AJ9" s="3"/>
    </row>
    <row r="10" spans="1:36">
      <c r="A10" s="34">
        <v>2</v>
      </c>
      <c r="B10" s="35" t="s">
        <v>11</v>
      </c>
      <c r="C10" s="36">
        <v>859</v>
      </c>
      <c r="D10" s="37">
        <v>851</v>
      </c>
      <c r="E10" s="37">
        <v>826</v>
      </c>
      <c r="F10" s="37">
        <v>843</v>
      </c>
      <c r="G10" s="37">
        <v>785</v>
      </c>
      <c r="H10" s="37">
        <v>892</v>
      </c>
      <c r="I10" s="37">
        <v>859</v>
      </c>
      <c r="J10" s="37">
        <v>810</v>
      </c>
      <c r="K10" s="37">
        <v>843</v>
      </c>
      <c r="L10" s="37">
        <v>835</v>
      </c>
      <c r="M10" s="37">
        <v>851</v>
      </c>
      <c r="N10" s="37">
        <v>884</v>
      </c>
      <c r="O10" s="37">
        <v>851</v>
      </c>
      <c r="P10" s="37">
        <v>843</v>
      </c>
      <c r="Q10" s="37">
        <v>835</v>
      </c>
      <c r="R10" s="37">
        <v>818</v>
      </c>
      <c r="S10" s="37">
        <v>818</v>
      </c>
      <c r="T10" s="37">
        <v>876</v>
      </c>
      <c r="U10" s="37">
        <v>859</v>
      </c>
      <c r="V10" s="37">
        <v>793</v>
      </c>
      <c r="W10" s="37">
        <v>752</v>
      </c>
      <c r="X10" s="37">
        <v>818</v>
      </c>
      <c r="Y10" s="37">
        <v>810</v>
      </c>
      <c r="Z10" s="37">
        <v>801</v>
      </c>
      <c r="AA10" s="37">
        <v>777</v>
      </c>
      <c r="AB10" s="37">
        <v>777</v>
      </c>
      <c r="AC10" s="37">
        <v>793</v>
      </c>
      <c r="AD10" s="37">
        <v>793</v>
      </c>
      <c r="AE10" s="37">
        <v>810</v>
      </c>
      <c r="AF10" s="37">
        <v>727</v>
      </c>
      <c r="AG10" s="37">
        <v>1429</v>
      </c>
      <c r="AH10" s="39">
        <f t="shared" ref="AH10:AH56" si="1">SUM(C10:AG10)</f>
        <v>26118</v>
      </c>
      <c r="AI10" s="3"/>
      <c r="AJ10" s="3"/>
    </row>
    <row r="11" spans="1:36">
      <c r="A11" s="34">
        <v>3</v>
      </c>
      <c r="B11" s="35" t="s">
        <v>12</v>
      </c>
      <c r="C11" s="36">
        <v>777</v>
      </c>
      <c r="D11" s="37">
        <v>818</v>
      </c>
      <c r="E11" s="37">
        <v>777</v>
      </c>
      <c r="F11" s="37">
        <v>810</v>
      </c>
      <c r="G11" s="37">
        <v>760</v>
      </c>
      <c r="H11" s="37">
        <v>835</v>
      </c>
      <c r="I11" s="37">
        <v>810</v>
      </c>
      <c r="J11" s="37">
        <v>752</v>
      </c>
      <c r="K11" s="37">
        <v>760</v>
      </c>
      <c r="L11" s="37">
        <v>760</v>
      </c>
      <c r="M11" s="37">
        <v>768</v>
      </c>
      <c r="N11" s="37">
        <v>801</v>
      </c>
      <c r="O11" s="37">
        <v>777</v>
      </c>
      <c r="P11" s="37">
        <v>752</v>
      </c>
      <c r="Q11" s="37">
        <v>752</v>
      </c>
      <c r="R11" s="37">
        <v>760</v>
      </c>
      <c r="S11" s="37">
        <v>760</v>
      </c>
      <c r="T11" s="37">
        <v>760</v>
      </c>
      <c r="U11" s="37">
        <v>801</v>
      </c>
      <c r="V11" s="37">
        <v>735</v>
      </c>
      <c r="W11" s="37">
        <v>678</v>
      </c>
      <c r="X11" s="37">
        <v>735</v>
      </c>
      <c r="Y11" s="37">
        <v>735</v>
      </c>
      <c r="Z11" s="37">
        <v>768</v>
      </c>
      <c r="AA11" s="37">
        <v>719</v>
      </c>
      <c r="AB11" s="37">
        <v>752</v>
      </c>
      <c r="AC11" s="37">
        <v>727</v>
      </c>
      <c r="AD11" s="37">
        <v>727</v>
      </c>
      <c r="AE11" s="37">
        <v>727</v>
      </c>
      <c r="AF11" s="37">
        <v>661</v>
      </c>
      <c r="AG11" s="37">
        <v>1429</v>
      </c>
      <c r="AH11" s="39">
        <f t="shared" si="1"/>
        <v>24183</v>
      </c>
      <c r="AI11" s="3"/>
      <c r="AJ11" s="3"/>
    </row>
    <row r="12" spans="1:36">
      <c r="A12" s="34">
        <v>4</v>
      </c>
      <c r="B12" s="35" t="s">
        <v>13</v>
      </c>
      <c r="C12" s="36">
        <v>785</v>
      </c>
      <c r="D12" s="37">
        <v>793</v>
      </c>
      <c r="E12" s="37">
        <v>777</v>
      </c>
      <c r="F12" s="37">
        <v>785</v>
      </c>
      <c r="G12" s="37">
        <v>760</v>
      </c>
      <c r="H12" s="37">
        <v>793</v>
      </c>
      <c r="I12" s="37">
        <v>818</v>
      </c>
      <c r="J12" s="37">
        <v>777</v>
      </c>
      <c r="K12" s="37">
        <v>768</v>
      </c>
      <c r="L12" s="37">
        <v>777</v>
      </c>
      <c r="M12" s="37">
        <v>793</v>
      </c>
      <c r="N12" s="37">
        <v>826</v>
      </c>
      <c r="O12" s="37">
        <v>768</v>
      </c>
      <c r="P12" s="37">
        <v>785</v>
      </c>
      <c r="Q12" s="37">
        <v>777</v>
      </c>
      <c r="R12" s="37">
        <v>793</v>
      </c>
      <c r="S12" s="37">
        <v>744</v>
      </c>
      <c r="T12" s="37">
        <v>818</v>
      </c>
      <c r="U12" s="37">
        <v>768</v>
      </c>
      <c r="V12" s="37">
        <v>785</v>
      </c>
      <c r="W12" s="37">
        <v>719</v>
      </c>
      <c r="X12" s="37">
        <v>785</v>
      </c>
      <c r="Y12" s="37">
        <v>768</v>
      </c>
      <c r="Z12" s="37">
        <v>744</v>
      </c>
      <c r="AA12" s="37">
        <v>793</v>
      </c>
      <c r="AB12" s="37">
        <v>735</v>
      </c>
      <c r="AC12" s="37">
        <v>744</v>
      </c>
      <c r="AD12" s="37">
        <v>727</v>
      </c>
      <c r="AE12" s="37">
        <v>744</v>
      </c>
      <c r="AF12" s="37">
        <v>702</v>
      </c>
      <c r="AG12" s="37">
        <v>1471</v>
      </c>
      <c r="AH12" s="39">
        <f t="shared" si="1"/>
        <v>24622</v>
      </c>
      <c r="AI12" s="3"/>
      <c r="AJ12" s="3"/>
    </row>
    <row r="13" spans="1:36">
      <c r="A13" s="34">
        <v>5</v>
      </c>
      <c r="B13" s="35" t="s">
        <v>14</v>
      </c>
      <c r="C13" s="36">
        <v>801</v>
      </c>
      <c r="D13" s="37">
        <v>843</v>
      </c>
      <c r="E13" s="37">
        <v>810</v>
      </c>
      <c r="F13" s="37">
        <v>801</v>
      </c>
      <c r="G13" s="37">
        <v>801</v>
      </c>
      <c r="H13" s="37">
        <v>843</v>
      </c>
      <c r="I13" s="37">
        <v>810</v>
      </c>
      <c r="J13" s="37">
        <v>801</v>
      </c>
      <c r="K13" s="37">
        <v>826</v>
      </c>
      <c r="L13" s="37">
        <v>818</v>
      </c>
      <c r="M13" s="37">
        <v>843</v>
      </c>
      <c r="N13" s="37">
        <v>810</v>
      </c>
      <c r="O13" s="37">
        <v>818</v>
      </c>
      <c r="P13" s="37">
        <v>818</v>
      </c>
      <c r="Q13" s="37">
        <v>826</v>
      </c>
      <c r="R13" s="37">
        <v>835</v>
      </c>
      <c r="S13" s="37">
        <v>785</v>
      </c>
      <c r="T13" s="37">
        <v>826</v>
      </c>
      <c r="U13" s="37">
        <v>876</v>
      </c>
      <c r="V13" s="37">
        <v>826</v>
      </c>
      <c r="W13" s="37">
        <v>752</v>
      </c>
      <c r="X13" s="37">
        <v>785</v>
      </c>
      <c r="Y13" s="37">
        <v>785</v>
      </c>
      <c r="Z13" s="37">
        <v>810</v>
      </c>
      <c r="AA13" s="37">
        <v>793</v>
      </c>
      <c r="AB13" s="37">
        <v>777</v>
      </c>
      <c r="AC13" s="37">
        <v>785</v>
      </c>
      <c r="AD13" s="37">
        <v>793</v>
      </c>
      <c r="AE13" s="37">
        <v>785</v>
      </c>
      <c r="AF13" s="37">
        <v>735</v>
      </c>
      <c r="AG13" s="37">
        <v>1446</v>
      </c>
      <c r="AH13" s="39">
        <f t="shared" si="1"/>
        <v>25663</v>
      </c>
      <c r="AI13" s="3"/>
      <c r="AJ13" s="3"/>
    </row>
    <row r="14" spans="1:36">
      <c r="A14" s="34">
        <v>6</v>
      </c>
      <c r="B14" s="35" t="s">
        <v>15</v>
      </c>
      <c r="C14" s="36">
        <v>843</v>
      </c>
      <c r="D14" s="37">
        <v>810</v>
      </c>
      <c r="E14" s="37">
        <v>835</v>
      </c>
      <c r="F14" s="37">
        <v>859</v>
      </c>
      <c r="G14" s="37">
        <v>851</v>
      </c>
      <c r="H14" s="37">
        <v>876</v>
      </c>
      <c r="I14" s="37">
        <v>826</v>
      </c>
      <c r="J14" s="37">
        <v>868</v>
      </c>
      <c r="K14" s="37">
        <v>851</v>
      </c>
      <c r="L14" s="37">
        <v>826</v>
      </c>
      <c r="M14" s="37">
        <v>801</v>
      </c>
      <c r="N14" s="37">
        <v>859</v>
      </c>
      <c r="O14" s="37">
        <v>835</v>
      </c>
      <c r="P14" s="37">
        <v>835</v>
      </c>
      <c r="Q14" s="37">
        <v>826</v>
      </c>
      <c r="R14" s="37">
        <v>843</v>
      </c>
      <c r="S14" s="37">
        <v>826</v>
      </c>
      <c r="T14" s="37">
        <v>859</v>
      </c>
      <c r="U14" s="37">
        <v>868</v>
      </c>
      <c r="V14" s="37">
        <v>835</v>
      </c>
      <c r="W14" s="37">
        <v>810</v>
      </c>
      <c r="X14" s="37">
        <v>810</v>
      </c>
      <c r="Y14" s="37">
        <v>785</v>
      </c>
      <c r="Z14" s="37">
        <v>785</v>
      </c>
      <c r="AA14" s="37">
        <v>785</v>
      </c>
      <c r="AB14" s="37">
        <v>768</v>
      </c>
      <c r="AC14" s="37">
        <v>826</v>
      </c>
      <c r="AD14" s="37">
        <v>777</v>
      </c>
      <c r="AE14" s="37">
        <v>818</v>
      </c>
      <c r="AF14" s="37">
        <v>752</v>
      </c>
      <c r="AG14" s="37">
        <v>1446</v>
      </c>
      <c r="AH14" s="39">
        <f t="shared" si="1"/>
        <v>26194</v>
      </c>
      <c r="AI14" s="3"/>
      <c r="AJ14" s="3"/>
    </row>
    <row r="15" spans="1:36">
      <c r="A15" s="34">
        <v>7</v>
      </c>
      <c r="B15" s="35" t="s">
        <v>16</v>
      </c>
      <c r="C15" s="36">
        <v>801</v>
      </c>
      <c r="D15" s="37">
        <v>810</v>
      </c>
      <c r="E15" s="37">
        <v>810</v>
      </c>
      <c r="F15" s="37">
        <v>859</v>
      </c>
      <c r="G15" s="37">
        <v>818</v>
      </c>
      <c r="H15" s="37">
        <v>868</v>
      </c>
      <c r="I15" s="37">
        <v>868</v>
      </c>
      <c r="J15" s="37">
        <v>884</v>
      </c>
      <c r="K15" s="37">
        <v>826</v>
      </c>
      <c r="L15" s="37">
        <v>810</v>
      </c>
      <c r="M15" s="37">
        <v>843</v>
      </c>
      <c r="N15" s="37">
        <v>777</v>
      </c>
      <c r="O15" s="37">
        <v>843</v>
      </c>
      <c r="P15" s="37">
        <v>735</v>
      </c>
      <c r="Q15" s="37">
        <v>801</v>
      </c>
      <c r="R15" s="37">
        <v>818</v>
      </c>
      <c r="S15" s="37">
        <v>843</v>
      </c>
      <c r="T15" s="37">
        <v>843</v>
      </c>
      <c r="U15" s="37">
        <v>768</v>
      </c>
      <c r="V15" s="37">
        <v>810</v>
      </c>
      <c r="W15" s="37">
        <v>801</v>
      </c>
      <c r="X15" s="37">
        <v>793</v>
      </c>
      <c r="Y15" s="37">
        <v>810</v>
      </c>
      <c r="Z15" s="37">
        <v>810</v>
      </c>
      <c r="AA15" s="37">
        <v>801</v>
      </c>
      <c r="AB15" s="37">
        <v>735</v>
      </c>
      <c r="AC15" s="37">
        <v>835</v>
      </c>
      <c r="AD15" s="37">
        <v>760</v>
      </c>
      <c r="AE15" s="37">
        <v>785</v>
      </c>
      <c r="AF15" s="37">
        <v>735</v>
      </c>
      <c r="AG15" s="37">
        <v>1380</v>
      </c>
      <c r="AH15" s="39">
        <f t="shared" si="1"/>
        <v>25680</v>
      </c>
      <c r="AI15" s="3"/>
      <c r="AJ15" s="3"/>
    </row>
    <row r="16" spans="1:36">
      <c r="A16" s="34">
        <v>8</v>
      </c>
      <c r="B16" s="35" t="s">
        <v>17</v>
      </c>
      <c r="C16" s="36">
        <v>785</v>
      </c>
      <c r="D16" s="37">
        <v>818</v>
      </c>
      <c r="E16" s="37">
        <v>801</v>
      </c>
      <c r="F16" s="37">
        <v>843</v>
      </c>
      <c r="G16" s="37">
        <v>818</v>
      </c>
      <c r="H16" s="37">
        <v>843</v>
      </c>
      <c r="I16" s="37">
        <v>835</v>
      </c>
      <c r="J16" s="37">
        <v>868</v>
      </c>
      <c r="K16" s="37">
        <v>801</v>
      </c>
      <c r="L16" s="37">
        <v>843</v>
      </c>
      <c r="M16" s="37">
        <v>843</v>
      </c>
      <c r="N16" s="37">
        <v>785</v>
      </c>
      <c r="O16" s="37">
        <v>826</v>
      </c>
      <c r="P16" s="37">
        <v>793</v>
      </c>
      <c r="Q16" s="37">
        <v>826</v>
      </c>
      <c r="R16" s="37">
        <v>801</v>
      </c>
      <c r="S16" s="37">
        <v>785</v>
      </c>
      <c r="T16" s="37">
        <v>843</v>
      </c>
      <c r="U16" s="37">
        <v>768</v>
      </c>
      <c r="V16" s="37">
        <v>835</v>
      </c>
      <c r="W16" s="37">
        <v>785</v>
      </c>
      <c r="X16" s="37">
        <v>801</v>
      </c>
      <c r="Y16" s="37">
        <v>793</v>
      </c>
      <c r="Z16" s="37">
        <v>768</v>
      </c>
      <c r="AA16" s="37">
        <v>801</v>
      </c>
      <c r="AB16" s="37">
        <v>735</v>
      </c>
      <c r="AC16" s="37">
        <v>752</v>
      </c>
      <c r="AD16" s="37">
        <v>752</v>
      </c>
      <c r="AE16" s="37">
        <v>760</v>
      </c>
      <c r="AF16" s="37">
        <v>744</v>
      </c>
      <c r="AG16" s="37">
        <v>1347</v>
      </c>
      <c r="AH16" s="39">
        <f t="shared" si="1"/>
        <v>25398</v>
      </c>
      <c r="AI16" s="3"/>
      <c r="AJ16" s="3"/>
    </row>
    <row r="17" spans="1:36">
      <c r="A17" s="34">
        <v>9</v>
      </c>
      <c r="B17" s="35" t="s">
        <v>18</v>
      </c>
      <c r="C17" s="36">
        <v>810</v>
      </c>
      <c r="D17" s="37">
        <v>801</v>
      </c>
      <c r="E17" s="37">
        <v>801</v>
      </c>
      <c r="F17" s="37">
        <v>884</v>
      </c>
      <c r="G17" s="37">
        <v>785</v>
      </c>
      <c r="H17" s="37">
        <v>818</v>
      </c>
      <c r="I17" s="37">
        <v>843</v>
      </c>
      <c r="J17" s="37">
        <v>810</v>
      </c>
      <c r="K17" s="37">
        <v>826</v>
      </c>
      <c r="L17" s="37">
        <v>835</v>
      </c>
      <c r="M17" s="37">
        <v>859</v>
      </c>
      <c r="N17" s="37">
        <v>826</v>
      </c>
      <c r="O17" s="37">
        <v>835</v>
      </c>
      <c r="P17" s="37">
        <v>777</v>
      </c>
      <c r="Q17" s="37">
        <v>826</v>
      </c>
      <c r="R17" s="37">
        <v>810</v>
      </c>
      <c r="S17" s="37">
        <v>785</v>
      </c>
      <c r="T17" s="37">
        <v>801</v>
      </c>
      <c r="U17" s="37">
        <v>744</v>
      </c>
      <c r="V17" s="37">
        <v>801</v>
      </c>
      <c r="W17" s="37">
        <v>744</v>
      </c>
      <c r="X17" s="37">
        <v>768</v>
      </c>
      <c r="Y17" s="37">
        <v>752</v>
      </c>
      <c r="Z17" s="37">
        <v>744</v>
      </c>
      <c r="AA17" s="37">
        <v>801</v>
      </c>
      <c r="AB17" s="37">
        <v>727</v>
      </c>
      <c r="AC17" s="37">
        <v>744</v>
      </c>
      <c r="AD17" s="37">
        <v>744</v>
      </c>
      <c r="AE17" s="37">
        <v>793</v>
      </c>
      <c r="AF17" s="37">
        <v>760</v>
      </c>
      <c r="AG17" s="37">
        <v>1429</v>
      </c>
      <c r="AH17" s="39">
        <f t="shared" si="1"/>
        <v>25283</v>
      </c>
      <c r="AI17" s="3"/>
      <c r="AJ17" s="3"/>
    </row>
    <row r="18" spans="1:36">
      <c r="A18" s="34">
        <v>10</v>
      </c>
      <c r="B18" s="35" t="s">
        <v>19</v>
      </c>
      <c r="C18" s="36">
        <v>785</v>
      </c>
      <c r="D18" s="37">
        <v>768</v>
      </c>
      <c r="E18" s="37">
        <v>801</v>
      </c>
      <c r="F18" s="37">
        <v>843</v>
      </c>
      <c r="G18" s="37">
        <v>768</v>
      </c>
      <c r="H18" s="37">
        <v>801</v>
      </c>
      <c r="I18" s="37">
        <v>835</v>
      </c>
      <c r="J18" s="37">
        <v>777</v>
      </c>
      <c r="K18" s="37">
        <v>793</v>
      </c>
      <c r="L18" s="37">
        <v>810</v>
      </c>
      <c r="M18" s="37">
        <v>835</v>
      </c>
      <c r="N18" s="37">
        <v>793</v>
      </c>
      <c r="O18" s="37">
        <v>801</v>
      </c>
      <c r="P18" s="37">
        <v>777</v>
      </c>
      <c r="Q18" s="37">
        <v>777</v>
      </c>
      <c r="R18" s="37">
        <v>768</v>
      </c>
      <c r="S18" s="37">
        <v>744</v>
      </c>
      <c r="T18" s="37">
        <v>810</v>
      </c>
      <c r="U18" s="37">
        <v>768</v>
      </c>
      <c r="V18" s="37">
        <v>785</v>
      </c>
      <c r="W18" s="37">
        <v>752</v>
      </c>
      <c r="X18" s="37">
        <v>793</v>
      </c>
      <c r="Y18" s="37">
        <v>768</v>
      </c>
      <c r="Z18" s="37">
        <v>785</v>
      </c>
      <c r="AA18" s="37">
        <v>760</v>
      </c>
      <c r="AB18" s="37">
        <v>735</v>
      </c>
      <c r="AC18" s="37">
        <v>752</v>
      </c>
      <c r="AD18" s="37">
        <v>768</v>
      </c>
      <c r="AE18" s="37">
        <v>711</v>
      </c>
      <c r="AF18" s="37">
        <v>735</v>
      </c>
      <c r="AG18" s="37">
        <v>1421</v>
      </c>
      <c r="AH18" s="39">
        <f t="shared" si="1"/>
        <v>24819</v>
      </c>
      <c r="AI18" s="3"/>
      <c r="AJ18" s="3"/>
    </row>
    <row r="19" spans="1:36">
      <c r="A19" s="34">
        <v>11</v>
      </c>
      <c r="B19" s="35" t="s">
        <v>20</v>
      </c>
      <c r="C19" s="36">
        <v>785</v>
      </c>
      <c r="D19" s="37">
        <v>801</v>
      </c>
      <c r="E19" s="37">
        <v>735</v>
      </c>
      <c r="F19" s="37">
        <v>810</v>
      </c>
      <c r="G19" s="37">
        <v>785</v>
      </c>
      <c r="H19" s="37">
        <v>785</v>
      </c>
      <c r="I19" s="37">
        <v>793</v>
      </c>
      <c r="J19" s="37">
        <v>752</v>
      </c>
      <c r="K19" s="37">
        <v>801</v>
      </c>
      <c r="L19" s="37">
        <v>785</v>
      </c>
      <c r="M19" s="37">
        <v>818</v>
      </c>
      <c r="N19" s="37">
        <v>810</v>
      </c>
      <c r="O19" s="37">
        <v>793</v>
      </c>
      <c r="P19" s="37">
        <v>810</v>
      </c>
      <c r="Q19" s="37">
        <v>793</v>
      </c>
      <c r="R19" s="37">
        <v>752</v>
      </c>
      <c r="S19" s="37">
        <v>735</v>
      </c>
      <c r="T19" s="37">
        <v>793</v>
      </c>
      <c r="U19" s="37">
        <v>760</v>
      </c>
      <c r="V19" s="37">
        <v>760</v>
      </c>
      <c r="W19" s="37">
        <v>744</v>
      </c>
      <c r="X19" s="37">
        <v>752</v>
      </c>
      <c r="Y19" s="37">
        <v>777</v>
      </c>
      <c r="Z19" s="37">
        <v>793</v>
      </c>
      <c r="AA19" s="37">
        <v>777</v>
      </c>
      <c r="AB19" s="37">
        <v>752</v>
      </c>
      <c r="AC19" s="37">
        <v>719</v>
      </c>
      <c r="AD19" s="37">
        <v>735</v>
      </c>
      <c r="AE19" s="37">
        <v>719</v>
      </c>
      <c r="AF19" s="37">
        <v>727</v>
      </c>
      <c r="AG19" s="37">
        <v>1421</v>
      </c>
      <c r="AH19" s="39">
        <f t="shared" si="1"/>
        <v>24572</v>
      </c>
      <c r="AI19" s="3"/>
      <c r="AJ19" s="3"/>
    </row>
    <row r="20" spans="1:36">
      <c r="A20" s="34">
        <v>12</v>
      </c>
      <c r="B20" s="35" t="s">
        <v>21</v>
      </c>
      <c r="C20" s="36">
        <v>843</v>
      </c>
      <c r="D20" s="37">
        <v>810</v>
      </c>
      <c r="E20" s="37">
        <v>777</v>
      </c>
      <c r="F20" s="37">
        <v>810</v>
      </c>
      <c r="G20" s="37">
        <v>793</v>
      </c>
      <c r="H20" s="37">
        <v>835</v>
      </c>
      <c r="I20" s="37">
        <v>793</v>
      </c>
      <c r="J20" s="37">
        <v>760</v>
      </c>
      <c r="K20" s="37">
        <v>793</v>
      </c>
      <c r="L20" s="37">
        <v>810</v>
      </c>
      <c r="M20" s="37">
        <v>793</v>
      </c>
      <c r="N20" s="37">
        <v>835</v>
      </c>
      <c r="O20" s="37">
        <v>793</v>
      </c>
      <c r="P20" s="37">
        <v>810</v>
      </c>
      <c r="Q20" s="37">
        <v>785</v>
      </c>
      <c r="R20" s="37">
        <v>801</v>
      </c>
      <c r="S20" s="37">
        <v>760</v>
      </c>
      <c r="T20" s="37">
        <v>818</v>
      </c>
      <c r="U20" s="37">
        <v>801</v>
      </c>
      <c r="V20" s="37">
        <v>768</v>
      </c>
      <c r="W20" s="37">
        <v>727</v>
      </c>
      <c r="X20" s="37">
        <v>777</v>
      </c>
      <c r="Y20" s="37">
        <v>793</v>
      </c>
      <c r="Z20" s="37">
        <v>801</v>
      </c>
      <c r="AA20" s="37">
        <v>801</v>
      </c>
      <c r="AB20" s="37">
        <v>744</v>
      </c>
      <c r="AC20" s="37">
        <v>752</v>
      </c>
      <c r="AD20" s="37">
        <v>768</v>
      </c>
      <c r="AE20" s="37">
        <v>777</v>
      </c>
      <c r="AF20" s="37">
        <v>744</v>
      </c>
      <c r="AG20" s="37">
        <v>1454</v>
      </c>
      <c r="AH20" s="39">
        <f t="shared" si="1"/>
        <v>25126</v>
      </c>
      <c r="AI20" s="3"/>
      <c r="AJ20" s="3"/>
    </row>
    <row r="21" spans="1:36">
      <c r="A21" s="34">
        <v>13</v>
      </c>
      <c r="B21" s="35" t="s">
        <v>22</v>
      </c>
      <c r="C21" s="36">
        <v>785</v>
      </c>
      <c r="D21" s="37">
        <v>810</v>
      </c>
      <c r="E21" s="37">
        <v>760</v>
      </c>
      <c r="F21" s="37">
        <v>810</v>
      </c>
      <c r="G21" s="37">
        <v>768</v>
      </c>
      <c r="H21" s="37">
        <v>735</v>
      </c>
      <c r="I21" s="37">
        <v>760</v>
      </c>
      <c r="J21" s="37">
        <v>735</v>
      </c>
      <c r="K21" s="37">
        <v>777</v>
      </c>
      <c r="L21" s="37">
        <v>810</v>
      </c>
      <c r="M21" s="37">
        <v>818</v>
      </c>
      <c r="N21" s="37">
        <v>793</v>
      </c>
      <c r="O21" s="37">
        <v>760</v>
      </c>
      <c r="P21" s="37">
        <v>785</v>
      </c>
      <c r="Q21" s="37">
        <v>785</v>
      </c>
      <c r="R21" s="37">
        <v>785</v>
      </c>
      <c r="S21" s="37">
        <v>735</v>
      </c>
      <c r="T21" s="37">
        <v>777</v>
      </c>
      <c r="U21" s="37">
        <v>768</v>
      </c>
      <c r="V21" s="37">
        <v>785</v>
      </c>
      <c r="W21" s="37">
        <v>719</v>
      </c>
      <c r="X21" s="37">
        <v>777</v>
      </c>
      <c r="Y21" s="37">
        <v>760</v>
      </c>
      <c r="Z21" s="37">
        <v>744</v>
      </c>
      <c r="AA21" s="37">
        <v>760</v>
      </c>
      <c r="AB21" s="37">
        <v>744</v>
      </c>
      <c r="AC21" s="37">
        <v>719</v>
      </c>
      <c r="AD21" s="37">
        <v>760</v>
      </c>
      <c r="AE21" s="37">
        <v>760</v>
      </c>
      <c r="AF21" s="37">
        <v>711</v>
      </c>
      <c r="AG21" s="37">
        <v>1421</v>
      </c>
      <c r="AH21" s="39">
        <f t="shared" si="1"/>
        <v>24416</v>
      </c>
      <c r="AI21" s="3"/>
      <c r="AJ21" s="3"/>
    </row>
    <row r="22" spans="1:36">
      <c r="A22" s="34">
        <v>14</v>
      </c>
      <c r="B22" s="35" t="s">
        <v>23</v>
      </c>
      <c r="C22" s="36">
        <v>818</v>
      </c>
      <c r="D22" s="37">
        <v>835</v>
      </c>
      <c r="E22" s="37">
        <v>785</v>
      </c>
      <c r="F22" s="37">
        <v>835</v>
      </c>
      <c r="G22" s="37">
        <v>801</v>
      </c>
      <c r="H22" s="37">
        <v>801</v>
      </c>
      <c r="I22" s="37">
        <v>760</v>
      </c>
      <c r="J22" s="37">
        <v>777</v>
      </c>
      <c r="K22" s="37">
        <v>810</v>
      </c>
      <c r="L22" s="37">
        <v>801</v>
      </c>
      <c r="M22" s="37">
        <v>826</v>
      </c>
      <c r="N22" s="37">
        <v>785</v>
      </c>
      <c r="O22" s="37">
        <v>785</v>
      </c>
      <c r="P22" s="37">
        <v>801</v>
      </c>
      <c r="Q22" s="37">
        <v>810</v>
      </c>
      <c r="R22" s="37">
        <v>810</v>
      </c>
      <c r="S22" s="37">
        <v>760</v>
      </c>
      <c r="T22" s="37">
        <v>835</v>
      </c>
      <c r="U22" s="37">
        <v>793</v>
      </c>
      <c r="V22" s="37">
        <v>752</v>
      </c>
      <c r="W22" s="37">
        <v>760</v>
      </c>
      <c r="X22" s="37">
        <v>768</v>
      </c>
      <c r="Y22" s="37">
        <v>810</v>
      </c>
      <c r="Z22" s="37">
        <v>768</v>
      </c>
      <c r="AA22" s="37">
        <v>801</v>
      </c>
      <c r="AB22" s="37">
        <v>735</v>
      </c>
      <c r="AC22" s="37">
        <v>744</v>
      </c>
      <c r="AD22" s="37">
        <v>768</v>
      </c>
      <c r="AE22" s="37">
        <v>760</v>
      </c>
      <c r="AF22" s="37">
        <v>735</v>
      </c>
      <c r="AG22" s="37">
        <v>1429</v>
      </c>
      <c r="AH22" s="39">
        <f t="shared" si="1"/>
        <v>25058</v>
      </c>
      <c r="AI22" s="3"/>
      <c r="AJ22" s="3"/>
    </row>
    <row r="23" spans="1:36">
      <c r="A23" s="34">
        <v>15</v>
      </c>
      <c r="B23" s="35" t="s">
        <v>24</v>
      </c>
      <c r="C23" s="36">
        <v>768</v>
      </c>
      <c r="D23" s="37">
        <v>785</v>
      </c>
      <c r="E23" s="37">
        <v>768</v>
      </c>
      <c r="F23" s="37">
        <v>777</v>
      </c>
      <c r="G23" s="37">
        <v>735</v>
      </c>
      <c r="H23" s="37">
        <v>752</v>
      </c>
      <c r="I23" s="37">
        <v>744</v>
      </c>
      <c r="J23" s="37">
        <v>727</v>
      </c>
      <c r="K23" s="37">
        <v>777</v>
      </c>
      <c r="L23" s="37">
        <v>777</v>
      </c>
      <c r="M23" s="37">
        <v>777</v>
      </c>
      <c r="N23" s="37">
        <v>711</v>
      </c>
      <c r="O23" s="37">
        <v>752</v>
      </c>
      <c r="P23" s="37">
        <v>760</v>
      </c>
      <c r="Q23" s="37">
        <v>777</v>
      </c>
      <c r="R23" s="37">
        <v>727</v>
      </c>
      <c r="S23" s="37">
        <v>694</v>
      </c>
      <c r="T23" s="37">
        <v>801</v>
      </c>
      <c r="U23" s="37">
        <v>752</v>
      </c>
      <c r="V23" s="37">
        <v>694</v>
      </c>
      <c r="W23" s="37">
        <v>702</v>
      </c>
      <c r="X23" s="37">
        <v>760</v>
      </c>
      <c r="Y23" s="37">
        <v>752</v>
      </c>
      <c r="Z23" s="37">
        <v>719</v>
      </c>
      <c r="AA23" s="37">
        <v>744</v>
      </c>
      <c r="AB23" s="37">
        <v>702</v>
      </c>
      <c r="AC23" s="37">
        <v>686</v>
      </c>
      <c r="AD23" s="37">
        <v>744</v>
      </c>
      <c r="AE23" s="37">
        <v>727</v>
      </c>
      <c r="AF23" s="37">
        <v>669</v>
      </c>
      <c r="AG23" s="37">
        <v>1347</v>
      </c>
      <c r="AH23" s="39">
        <f t="shared" si="1"/>
        <v>23607</v>
      </c>
      <c r="AI23" s="3"/>
      <c r="AJ23" s="3"/>
    </row>
    <row r="24" spans="1:36">
      <c r="A24" s="34">
        <v>16</v>
      </c>
      <c r="B24" s="35" t="s">
        <v>25</v>
      </c>
      <c r="C24" s="36">
        <v>777</v>
      </c>
      <c r="D24" s="37">
        <v>760</v>
      </c>
      <c r="E24" s="37">
        <v>744</v>
      </c>
      <c r="F24" s="37">
        <v>810</v>
      </c>
      <c r="G24" s="37">
        <v>735</v>
      </c>
      <c r="H24" s="37">
        <v>768</v>
      </c>
      <c r="I24" s="37">
        <v>735</v>
      </c>
      <c r="J24" s="37">
        <v>735</v>
      </c>
      <c r="K24" s="37">
        <v>777</v>
      </c>
      <c r="L24" s="37">
        <v>777</v>
      </c>
      <c r="M24" s="37">
        <v>793</v>
      </c>
      <c r="N24" s="37">
        <v>760</v>
      </c>
      <c r="O24" s="37">
        <v>752</v>
      </c>
      <c r="P24" s="37">
        <v>777</v>
      </c>
      <c r="Q24" s="37">
        <v>777</v>
      </c>
      <c r="R24" s="37">
        <v>768</v>
      </c>
      <c r="S24" s="37">
        <v>752</v>
      </c>
      <c r="T24" s="37">
        <v>768</v>
      </c>
      <c r="U24" s="37">
        <v>777</v>
      </c>
      <c r="V24" s="37">
        <v>719</v>
      </c>
      <c r="W24" s="37">
        <v>702</v>
      </c>
      <c r="X24" s="37">
        <v>735</v>
      </c>
      <c r="Y24" s="37">
        <v>785</v>
      </c>
      <c r="Z24" s="37">
        <v>793</v>
      </c>
      <c r="AA24" s="37">
        <v>777</v>
      </c>
      <c r="AB24" s="37">
        <v>719</v>
      </c>
      <c r="AC24" s="37">
        <v>711</v>
      </c>
      <c r="AD24" s="37">
        <v>719</v>
      </c>
      <c r="AE24" s="37">
        <v>744</v>
      </c>
      <c r="AF24" s="37">
        <v>669</v>
      </c>
      <c r="AG24" s="37">
        <v>1396</v>
      </c>
      <c r="AH24" s="39">
        <f t="shared" si="1"/>
        <v>24011</v>
      </c>
      <c r="AI24" s="3"/>
      <c r="AJ24" s="3"/>
    </row>
    <row r="25" spans="1:36">
      <c r="A25" s="65">
        <v>17</v>
      </c>
      <c r="B25" s="66" t="s">
        <v>26</v>
      </c>
      <c r="C25" s="37">
        <v>826</v>
      </c>
      <c r="D25" s="37">
        <v>826</v>
      </c>
      <c r="E25" s="37">
        <v>793</v>
      </c>
      <c r="F25" s="37">
        <v>826</v>
      </c>
      <c r="G25" s="37">
        <v>826</v>
      </c>
      <c r="H25" s="37">
        <v>826</v>
      </c>
      <c r="I25" s="37">
        <v>801</v>
      </c>
      <c r="J25" s="37">
        <v>678</v>
      </c>
      <c r="K25" s="37">
        <v>810</v>
      </c>
      <c r="L25" s="37">
        <v>801</v>
      </c>
      <c r="M25" s="37">
        <v>851</v>
      </c>
      <c r="N25" s="37">
        <v>777</v>
      </c>
      <c r="O25" s="37">
        <v>768</v>
      </c>
      <c r="P25" s="37">
        <v>785</v>
      </c>
      <c r="Q25" s="37">
        <v>777</v>
      </c>
      <c r="R25" s="37">
        <v>810</v>
      </c>
      <c r="S25" s="37">
        <v>760</v>
      </c>
      <c r="T25" s="37">
        <v>835</v>
      </c>
      <c r="U25" s="37">
        <v>793</v>
      </c>
      <c r="V25" s="37">
        <v>818</v>
      </c>
      <c r="W25" s="37">
        <v>777</v>
      </c>
      <c r="X25" s="37">
        <v>801</v>
      </c>
      <c r="Y25" s="37">
        <v>768</v>
      </c>
      <c r="Z25" s="37">
        <v>760</v>
      </c>
      <c r="AA25" s="37">
        <v>818</v>
      </c>
      <c r="AB25" s="37">
        <v>760</v>
      </c>
      <c r="AC25" s="37">
        <v>735</v>
      </c>
      <c r="AD25" s="37">
        <v>777</v>
      </c>
      <c r="AE25" s="37">
        <v>760</v>
      </c>
      <c r="AF25" s="37">
        <v>744</v>
      </c>
      <c r="AG25" s="37">
        <v>1454</v>
      </c>
      <c r="AH25" s="39">
        <f t="shared" si="1"/>
        <v>25141</v>
      </c>
      <c r="AI25" s="3"/>
      <c r="AJ25" s="3"/>
    </row>
    <row r="26" spans="1:36">
      <c r="A26" s="65">
        <v>18</v>
      </c>
      <c r="B26" s="66" t="s">
        <v>27</v>
      </c>
      <c r="C26" s="37">
        <v>810</v>
      </c>
      <c r="D26" s="37">
        <v>851</v>
      </c>
      <c r="E26" s="37">
        <v>818</v>
      </c>
      <c r="F26" s="37">
        <v>843</v>
      </c>
      <c r="G26" s="37">
        <v>843</v>
      </c>
      <c r="H26" s="37">
        <v>851</v>
      </c>
      <c r="I26" s="37">
        <v>793</v>
      </c>
      <c r="J26" s="37">
        <v>777</v>
      </c>
      <c r="K26" s="37">
        <v>818</v>
      </c>
      <c r="L26" s="37">
        <v>843</v>
      </c>
      <c r="M26" s="37">
        <v>843</v>
      </c>
      <c r="N26" s="37">
        <v>810</v>
      </c>
      <c r="O26" s="37">
        <v>810</v>
      </c>
      <c r="P26" s="37">
        <v>810</v>
      </c>
      <c r="Q26" s="37">
        <v>785</v>
      </c>
      <c r="R26" s="37">
        <v>793</v>
      </c>
      <c r="S26" s="37">
        <v>760</v>
      </c>
      <c r="T26" s="37">
        <v>876</v>
      </c>
      <c r="U26" s="37">
        <v>768</v>
      </c>
      <c r="V26" s="37">
        <v>777</v>
      </c>
      <c r="W26" s="37">
        <v>777</v>
      </c>
      <c r="X26" s="37">
        <v>777</v>
      </c>
      <c r="Y26" s="37">
        <v>835</v>
      </c>
      <c r="Z26" s="37">
        <v>859</v>
      </c>
      <c r="AA26" s="37">
        <v>793</v>
      </c>
      <c r="AB26" s="37">
        <v>768</v>
      </c>
      <c r="AC26" s="37">
        <v>752</v>
      </c>
      <c r="AD26" s="37">
        <v>760</v>
      </c>
      <c r="AE26" s="37">
        <v>793</v>
      </c>
      <c r="AF26" s="37">
        <v>744</v>
      </c>
      <c r="AG26" s="37">
        <v>1446</v>
      </c>
      <c r="AH26" s="39">
        <f t="shared" si="1"/>
        <v>25583</v>
      </c>
      <c r="AI26" s="3"/>
      <c r="AJ26" s="3"/>
    </row>
    <row r="27" spans="1:36">
      <c r="A27" s="65">
        <v>19</v>
      </c>
      <c r="B27" s="66" t="s">
        <v>28</v>
      </c>
      <c r="C27" s="37">
        <v>785</v>
      </c>
      <c r="D27" s="37">
        <v>835</v>
      </c>
      <c r="E27" s="37">
        <v>851</v>
      </c>
      <c r="F27" s="37">
        <v>818</v>
      </c>
      <c r="G27" s="37">
        <v>810</v>
      </c>
      <c r="H27" s="37">
        <v>868</v>
      </c>
      <c r="I27" s="37">
        <v>793</v>
      </c>
      <c r="J27" s="37">
        <v>768</v>
      </c>
      <c r="K27" s="37">
        <v>826</v>
      </c>
      <c r="L27" s="37">
        <v>826</v>
      </c>
      <c r="M27" s="37">
        <v>843</v>
      </c>
      <c r="N27" s="37">
        <v>777</v>
      </c>
      <c r="O27" s="37">
        <v>810</v>
      </c>
      <c r="P27" s="37">
        <v>818</v>
      </c>
      <c r="Q27" s="37">
        <v>793</v>
      </c>
      <c r="R27" s="37">
        <v>835</v>
      </c>
      <c r="S27" s="37">
        <v>793</v>
      </c>
      <c r="T27" s="37">
        <v>843</v>
      </c>
      <c r="U27" s="37">
        <v>801</v>
      </c>
      <c r="V27" s="37">
        <v>760</v>
      </c>
      <c r="W27" s="37">
        <v>760</v>
      </c>
      <c r="X27" s="37">
        <v>793</v>
      </c>
      <c r="Y27" s="37">
        <v>785</v>
      </c>
      <c r="Z27" s="37">
        <v>818</v>
      </c>
      <c r="AA27" s="37">
        <v>835</v>
      </c>
      <c r="AB27" s="37">
        <v>760</v>
      </c>
      <c r="AC27" s="37">
        <v>752</v>
      </c>
      <c r="AD27" s="37">
        <v>744</v>
      </c>
      <c r="AE27" s="37">
        <v>793</v>
      </c>
      <c r="AF27" s="37">
        <v>719</v>
      </c>
      <c r="AG27" s="37">
        <v>1380</v>
      </c>
      <c r="AH27" s="39">
        <f t="shared" si="1"/>
        <v>25392</v>
      </c>
      <c r="AI27" s="3"/>
      <c r="AJ27" s="3"/>
    </row>
    <row r="28" spans="1:36">
      <c r="A28" s="65">
        <v>20</v>
      </c>
      <c r="B28" s="66" t="s">
        <v>29</v>
      </c>
      <c r="C28" s="37">
        <v>768</v>
      </c>
      <c r="D28" s="37">
        <v>818</v>
      </c>
      <c r="E28" s="37">
        <v>851</v>
      </c>
      <c r="F28" s="37">
        <v>835</v>
      </c>
      <c r="G28" s="37">
        <v>835</v>
      </c>
      <c r="H28" s="37">
        <v>835</v>
      </c>
      <c r="I28" s="37">
        <v>810</v>
      </c>
      <c r="J28" s="37">
        <v>760</v>
      </c>
      <c r="K28" s="37">
        <v>810</v>
      </c>
      <c r="L28" s="37">
        <v>801</v>
      </c>
      <c r="M28" s="37">
        <v>851</v>
      </c>
      <c r="N28" s="37">
        <v>801</v>
      </c>
      <c r="O28" s="37">
        <v>801</v>
      </c>
      <c r="P28" s="37">
        <v>810</v>
      </c>
      <c r="Q28" s="37">
        <v>801</v>
      </c>
      <c r="R28" s="37">
        <v>818</v>
      </c>
      <c r="S28" s="37">
        <v>785</v>
      </c>
      <c r="T28" s="37">
        <v>843</v>
      </c>
      <c r="U28" s="37">
        <v>777</v>
      </c>
      <c r="V28" s="37">
        <v>768</v>
      </c>
      <c r="W28" s="37">
        <v>727</v>
      </c>
      <c r="X28" s="37">
        <v>785</v>
      </c>
      <c r="Y28" s="37">
        <v>793</v>
      </c>
      <c r="Z28" s="37">
        <v>777</v>
      </c>
      <c r="AA28" s="37">
        <v>793</v>
      </c>
      <c r="AB28" s="37">
        <v>760</v>
      </c>
      <c r="AC28" s="37">
        <v>760</v>
      </c>
      <c r="AD28" s="37">
        <v>744</v>
      </c>
      <c r="AE28" s="37">
        <v>777</v>
      </c>
      <c r="AF28" s="37">
        <v>735</v>
      </c>
      <c r="AG28" s="37">
        <v>1429</v>
      </c>
      <c r="AH28" s="39">
        <f t="shared" si="1"/>
        <v>25258</v>
      </c>
      <c r="AI28" s="3"/>
      <c r="AJ28" s="3"/>
    </row>
    <row r="29" spans="1:36">
      <c r="A29" s="65">
        <v>21</v>
      </c>
      <c r="B29" s="66" t="s">
        <v>30</v>
      </c>
      <c r="C29" s="37">
        <v>810</v>
      </c>
      <c r="D29" s="37">
        <v>818</v>
      </c>
      <c r="E29" s="37">
        <v>818</v>
      </c>
      <c r="F29" s="37">
        <v>843</v>
      </c>
      <c r="G29" s="37">
        <v>851</v>
      </c>
      <c r="H29" s="37">
        <v>876</v>
      </c>
      <c r="I29" s="37">
        <v>843</v>
      </c>
      <c r="J29" s="37">
        <v>777</v>
      </c>
      <c r="K29" s="37">
        <v>868</v>
      </c>
      <c r="L29" s="37">
        <v>826</v>
      </c>
      <c r="M29" s="37">
        <v>835</v>
      </c>
      <c r="N29" s="37">
        <v>785</v>
      </c>
      <c r="O29" s="37">
        <v>810</v>
      </c>
      <c r="P29" s="37">
        <v>818</v>
      </c>
      <c r="Q29" s="37">
        <v>801</v>
      </c>
      <c r="R29" s="37">
        <v>793</v>
      </c>
      <c r="S29" s="37">
        <v>768</v>
      </c>
      <c r="T29" s="37">
        <v>826</v>
      </c>
      <c r="U29" s="37">
        <v>785</v>
      </c>
      <c r="V29" s="37">
        <v>727</v>
      </c>
      <c r="W29" s="37">
        <v>752</v>
      </c>
      <c r="X29" s="37">
        <v>777</v>
      </c>
      <c r="Y29" s="37">
        <v>768</v>
      </c>
      <c r="Z29" s="37">
        <v>760</v>
      </c>
      <c r="AA29" s="37">
        <v>801</v>
      </c>
      <c r="AB29" s="37">
        <v>752</v>
      </c>
      <c r="AC29" s="37">
        <v>752</v>
      </c>
      <c r="AD29" s="37">
        <v>785</v>
      </c>
      <c r="AE29" s="37">
        <v>768</v>
      </c>
      <c r="AF29" s="37">
        <v>752</v>
      </c>
      <c r="AG29" s="37">
        <v>1380</v>
      </c>
      <c r="AH29" s="39">
        <f t="shared" si="1"/>
        <v>25325</v>
      </c>
      <c r="AI29" s="3"/>
      <c r="AJ29" s="3"/>
    </row>
    <row r="30" spans="1:36">
      <c r="A30" s="65">
        <v>22</v>
      </c>
      <c r="B30" s="66" t="s">
        <v>31</v>
      </c>
      <c r="C30" s="37">
        <v>801</v>
      </c>
      <c r="D30" s="37">
        <v>818</v>
      </c>
      <c r="E30" s="37">
        <v>818</v>
      </c>
      <c r="F30" s="37">
        <v>810</v>
      </c>
      <c r="G30" s="37">
        <v>826</v>
      </c>
      <c r="H30" s="37">
        <v>835</v>
      </c>
      <c r="I30" s="37">
        <v>801</v>
      </c>
      <c r="J30" s="37">
        <v>760</v>
      </c>
      <c r="K30" s="37">
        <v>826</v>
      </c>
      <c r="L30" s="37">
        <v>835</v>
      </c>
      <c r="M30" s="37">
        <v>793</v>
      </c>
      <c r="N30" s="37">
        <v>801</v>
      </c>
      <c r="O30" s="37">
        <v>793</v>
      </c>
      <c r="P30" s="37">
        <v>785</v>
      </c>
      <c r="Q30" s="37">
        <v>768</v>
      </c>
      <c r="R30" s="37">
        <v>810</v>
      </c>
      <c r="S30" s="37">
        <v>810</v>
      </c>
      <c r="T30" s="37">
        <v>801</v>
      </c>
      <c r="U30" s="37">
        <v>735</v>
      </c>
      <c r="V30" s="37">
        <v>752</v>
      </c>
      <c r="W30" s="37">
        <v>744</v>
      </c>
      <c r="X30" s="37">
        <v>768</v>
      </c>
      <c r="Y30" s="37">
        <v>793</v>
      </c>
      <c r="Z30" s="37">
        <v>744</v>
      </c>
      <c r="AA30" s="37">
        <v>793</v>
      </c>
      <c r="AB30" s="37">
        <v>744</v>
      </c>
      <c r="AC30" s="37">
        <v>777</v>
      </c>
      <c r="AD30" s="37">
        <v>744</v>
      </c>
      <c r="AE30" s="37">
        <v>801</v>
      </c>
      <c r="AF30" s="37">
        <v>694</v>
      </c>
      <c r="AG30" s="37">
        <v>1429</v>
      </c>
      <c r="AH30" s="39">
        <f t="shared" si="1"/>
        <v>25009</v>
      </c>
      <c r="AI30" s="3"/>
      <c r="AJ30" s="3"/>
    </row>
    <row r="31" spans="1:36">
      <c r="A31" s="65">
        <v>23</v>
      </c>
      <c r="B31" s="66" t="s">
        <v>32</v>
      </c>
      <c r="C31" s="37">
        <v>777</v>
      </c>
      <c r="D31" s="37">
        <v>810</v>
      </c>
      <c r="E31" s="37">
        <v>785</v>
      </c>
      <c r="F31" s="37">
        <v>777</v>
      </c>
      <c r="G31" s="37">
        <v>735</v>
      </c>
      <c r="H31" s="37">
        <v>818</v>
      </c>
      <c r="I31" s="37">
        <v>785</v>
      </c>
      <c r="J31" s="37">
        <v>760</v>
      </c>
      <c r="K31" s="37">
        <v>818</v>
      </c>
      <c r="L31" s="37">
        <v>777</v>
      </c>
      <c r="M31" s="37">
        <v>818</v>
      </c>
      <c r="N31" s="37">
        <v>810</v>
      </c>
      <c r="O31" s="37">
        <v>768</v>
      </c>
      <c r="P31" s="37">
        <v>777</v>
      </c>
      <c r="Q31" s="37">
        <v>752</v>
      </c>
      <c r="R31" s="37">
        <v>777</v>
      </c>
      <c r="S31" s="37">
        <v>702</v>
      </c>
      <c r="T31" s="37">
        <v>727</v>
      </c>
      <c r="U31" s="37">
        <v>768</v>
      </c>
      <c r="V31" s="37">
        <v>711</v>
      </c>
      <c r="W31" s="37">
        <v>744</v>
      </c>
      <c r="X31" s="37">
        <v>727</v>
      </c>
      <c r="Y31" s="37">
        <v>752</v>
      </c>
      <c r="Z31" s="37">
        <v>810</v>
      </c>
      <c r="AA31" s="37">
        <v>735</v>
      </c>
      <c r="AB31" s="37">
        <v>760</v>
      </c>
      <c r="AC31" s="37">
        <v>744</v>
      </c>
      <c r="AD31" s="37">
        <v>719</v>
      </c>
      <c r="AE31" s="37">
        <v>777</v>
      </c>
      <c r="AF31" s="37">
        <v>686</v>
      </c>
      <c r="AG31" s="37">
        <v>1388</v>
      </c>
      <c r="AH31" s="39">
        <f t="shared" si="1"/>
        <v>24294</v>
      </c>
      <c r="AI31" s="3"/>
      <c r="AJ31" s="3"/>
    </row>
    <row r="32" spans="1:36">
      <c r="A32" s="65">
        <v>24</v>
      </c>
      <c r="B32" s="66" t="s">
        <v>33</v>
      </c>
      <c r="C32" s="37">
        <v>801</v>
      </c>
      <c r="D32" s="37">
        <v>793</v>
      </c>
      <c r="E32" s="37">
        <v>793</v>
      </c>
      <c r="F32" s="37">
        <v>793</v>
      </c>
      <c r="G32" s="37">
        <v>768</v>
      </c>
      <c r="H32" s="37">
        <v>851</v>
      </c>
      <c r="I32" s="37">
        <v>801</v>
      </c>
      <c r="J32" s="37">
        <v>810</v>
      </c>
      <c r="K32" s="37">
        <v>835</v>
      </c>
      <c r="L32" s="37">
        <v>826</v>
      </c>
      <c r="M32" s="37">
        <v>835</v>
      </c>
      <c r="N32" s="37">
        <v>826</v>
      </c>
      <c r="O32" s="37">
        <v>801</v>
      </c>
      <c r="P32" s="37">
        <v>785</v>
      </c>
      <c r="Q32" s="37">
        <v>777</v>
      </c>
      <c r="R32" s="37">
        <v>810</v>
      </c>
      <c r="S32" s="37">
        <v>843</v>
      </c>
      <c r="T32" s="37">
        <v>835</v>
      </c>
      <c r="U32" s="37">
        <v>793</v>
      </c>
      <c r="V32" s="37">
        <v>735</v>
      </c>
      <c r="W32" s="37">
        <v>752</v>
      </c>
      <c r="X32" s="37">
        <v>768</v>
      </c>
      <c r="Y32" s="37">
        <v>768</v>
      </c>
      <c r="Z32" s="37">
        <v>777</v>
      </c>
      <c r="AA32" s="37">
        <v>810</v>
      </c>
      <c r="AB32" s="37">
        <v>727</v>
      </c>
      <c r="AC32" s="37">
        <v>768</v>
      </c>
      <c r="AD32" s="37">
        <v>735</v>
      </c>
      <c r="AE32" s="37">
        <v>735</v>
      </c>
      <c r="AF32" s="37">
        <v>727</v>
      </c>
      <c r="AG32" s="37">
        <v>1413</v>
      </c>
      <c r="AH32" s="39">
        <f t="shared" si="1"/>
        <v>25091</v>
      </c>
      <c r="AI32" s="3"/>
      <c r="AJ32" s="3"/>
    </row>
    <row r="33" spans="1:37">
      <c r="A33" s="65">
        <v>25</v>
      </c>
      <c r="B33" s="66" t="s">
        <v>34</v>
      </c>
      <c r="C33" s="37">
        <v>785</v>
      </c>
      <c r="D33" s="37">
        <v>777</v>
      </c>
      <c r="E33" s="37">
        <v>793</v>
      </c>
      <c r="F33" s="37">
        <v>801</v>
      </c>
      <c r="G33" s="37">
        <v>727</v>
      </c>
      <c r="H33" s="37">
        <v>835</v>
      </c>
      <c r="I33" s="37">
        <v>826</v>
      </c>
      <c r="J33" s="37">
        <v>760</v>
      </c>
      <c r="K33" s="37">
        <v>818</v>
      </c>
      <c r="L33" s="37">
        <v>801</v>
      </c>
      <c r="M33" s="37">
        <v>801</v>
      </c>
      <c r="N33" s="37">
        <v>810</v>
      </c>
      <c r="O33" s="37">
        <v>752</v>
      </c>
      <c r="P33" s="37">
        <v>752</v>
      </c>
      <c r="Q33" s="37">
        <v>777</v>
      </c>
      <c r="R33" s="37">
        <v>752</v>
      </c>
      <c r="S33" s="37">
        <v>818</v>
      </c>
      <c r="T33" s="37">
        <v>777</v>
      </c>
      <c r="U33" s="37">
        <v>777</v>
      </c>
      <c r="V33" s="37">
        <v>686</v>
      </c>
      <c r="W33" s="37">
        <v>744</v>
      </c>
      <c r="X33" s="37">
        <v>793</v>
      </c>
      <c r="Y33" s="37">
        <v>727</v>
      </c>
      <c r="Z33" s="37">
        <v>801</v>
      </c>
      <c r="AA33" s="37">
        <v>768</v>
      </c>
      <c r="AB33" s="37">
        <v>752</v>
      </c>
      <c r="AC33" s="37">
        <v>719</v>
      </c>
      <c r="AD33" s="37">
        <v>702</v>
      </c>
      <c r="AE33" s="37">
        <v>760</v>
      </c>
      <c r="AF33" s="37">
        <v>661</v>
      </c>
      <c r="AG33" s="37">
        <v>1429</v>
      </c>
      <c r="AH33" s="39">
        <f t="shared" si="1"/>
        <v>24481</v>
      </c>
      <c r="AI33" s="3"/>
      <c r="AJ33" s="3"/>
    </row>
    <row r="34" spans="1:37">
      <c r="A34" s="65">
        <v>26</v>
      </c>
      <c r="B34" s="66" t="s">
        <v>35</v>
      </c>
      <c r="C34" s="37">
        <v>801</v>
      </c>
      <c r="D34" s="37">
        <v>801</v>
      </c>
      <c r="E34" s="37">
        <v>826</v>
      </c>
      <c r="F34" s="37">
        <v>818</v>
      </c>
      <c r="G34" s="37">
        <v>760</v>
      </c>
      <c r="H34" s="37">
        <v>835</v>
      </c>
      <c r="I34" s="37">
        <v>810</v>
      </c>
      <c r="J34" s="37">
        <v>785</v>
      </c>
      <c r="K34" s="37">
        <v>851</v>
      </c>
      <c r="L34" s="37">
        <v>818</v>
      </c>
      <c r="M34" s="37">
        <v>851</v>
      </c>
      <c r="N34" s="37">
        <v>752</v>
      </c>
      <c r="O34" s="37">
        <v>785</v>
      </c>
      <c r="P34" s="37">
        <v>768</v>
      </c>
      <c r="Q34" s="37">
        <v>752</v>
      </c>
      <c r="R34" s="37">
        <v>793</v>
      </c>
      <c r="S34" s="37">
        <v>818</v>
      </c>
      <c r="T34" s="37">
        <v>810</v>
      </c>
      <c r="U34" s="37">
        <v>768</v>
      </c>
      <c r="V34" s="37">
        <v>735</v>
      </c>
      <c r="W34" s="37">
        <v>768</v>
      </c>
      <c r="X34" s="37">
        <v>801</v>
      </c>
      <c r="Y34" s="37">
        <v>793</v>
      </c>
      <c r="Z34" s="37">
        <v>801</v>
      </c>
      <c r="AA34" s="37">
        <v>793</v>
      </c>
      <c r="AB34" s="37">
        <v>744</v>
      </c>
      <c r="AC34" s="37">
        <v>727</v>
      </c>
      <c r="AD34" s="37">
        <v>768</v>
      </c>
      <c r="AE34" s="37">
        <v>744</v>
      </c>
      <c r="AF34" s="37">
        <v>661</v>
      </c>
      <c r="AG34" s="37">
        <v>1413</v>
      </c>
      <c r="AH34" s="39">
        <f t="shared" si="1"/>
        <v>24950</v>
      </c>
      <c r="AI34" s="3"/>
      <c r="AJ34" s="3"/>
    </row>
    <row r="35" spans="1:37">
      <c r="A35" s="65">
        <v>27</v>
      </c>
      <c r="B35" s="66" t="s">
        <v>36</v>
      </c>
      <c r="C35" s="37">
        <v>744</v>
      </c>
      <c r="D35" s="37">
        <v>777</v>
      </c>
      <c r="E35" s="37">
        <v>752</v>
      </c>
      <c r="F35" s="37">
        <v>785</v>
      </c>
      <c r="G35" s="37">
        <v>727</v>
      </c>
      <c r="H35" s="37">
        <v>793</v>
      </c>
      <c r="I35" s="37">
        <v>686</v>
      </c>
      <c r="J35" s="37">
        <v>744</v>
      </c>
      <c r="K35" s="37">
        <v>793</v>
      </c>
      <c r="L35" s="37">
        <v>744</v>
      </c>
      <c r="M35" s="37">
        <v>793</v>
      </c>
      <c r="N35" s="37">
        <v>810</v>
      </c>
      <c r="O35" s="37">
        <v>719</v>
      </c>
      <c r="P35" s="37">
        <v>735</v>
      </c>
      <c r="Q35" s="37">
        <v>702</v>
      </c>
      <c r="R35" s="37">
        <v>711</v>
      </c>
      <c r="S35" s="37">
        <v>777</v>
      </c>
      <c r="T35" s="37">
        <v>768</v>
      </c>
      <c r="U35" s="37">
        <v>719</v>
      </c>
      <c r="V35" s="37">
        <v>678</v>
      </c>
      <c r="W35" s="37">
        <v>719</v>
      </c>
      <c r="X35" s="37">
        <v>735</v>
      </c>
      <c r="Y35" s="37">
        <v>752</v>
      </c>
      <c r="Z35" s="37">
        <v>826</v>
      </c>
      <c r="AA35" s="37">
        <v>768</v>
      </c>
      <c r="AB35" s="37">
        <v>702</v>
      </c>
      <c r="AC35" s="37">
        <v>702</v>
      </c>
      <c r="AD35" s="37">
        <v>702</v>
      </c>
      <c r="AE35" s="37">
        <v>777</v>
      </c>
      <c r="AF35" s="37">
        <v>611</v>
      </c>
      <c r="AG35" s="37">
        <v>1413</v>
      </c>
      <c r="AH35" s="39">
        <f t="shared" si="1"/>
        <v>23664</v>
      </c>
      <c r="AI35" s="3"/>
      <c r="AJ35" s="3"/>
    </row>
    <row r="36" spans="1:37">
      <c r="A36" s="65">
        <v>28</v>
      </c>
      <c r="B36" s="66" t="s">
        <v>37</v>
      </c>
      <c r="C36" s="37">
        <v>752</v>
      </c>
      <c r="D36" s="37">
        <v>785</v>
      </c>
      <c r="E36" s="37">
        <v>777</v>
      </c>
      <c r="F36" s="37">
        <v>810</v>
      </c>
      <c r="G36" s="37">
        <v>768</v>
      </c>
      <c r="H36" s="37">
        <v>826</v>
      </c>
      <c r="I36" s="37">
        <v>744</v>
      </c>
      <c r="J36" s="37">
        <v>711</v>
      </c>
      <c r="K36" s="37">
        <v>777</v>
      </c>
      <c r="L36" s="37">
        <v>785</v>
      </c>
      <c r="M36" s="37">
        <v>793</v>
      </c>
      <c r="N36" s="37">
        <v>785</v>
      </c>
      <c r="O36" s="37">
        <v>735</v>
      </c>
      <c r="P36" s="37">
        <v>744</v>
      </c>
      <c r="Q36" s="37">
        <v>719</v>
      </c>
      <c r="R36" s="37">
        <v>686</v>
      </c>
      <c r="S36" s="37">
        <v>777</v>
      </c>
      <c r="T36" s="37">
        <v>777</v>
      </c>
      <c r="U36" s="37">
        <v>752</v>
      </c>
      <c r="V36" s="37">
        <v>686</v>
      </c>
      <c r="W36" s="37">
        <v>727</v>
      </c>
      <c r="X36" s="37">
        <v>768</v>
      </c>
      <c r="Y36" s="37">
        <v>727</v>
      </c>
      <c r="Z36" s="37">
        <v>744</v>
      </c>
      <c r="AA36" s="37">
        <v>760</v>
      </c>
      <c r="AB36" s="37">
        <v>760</v>
      </c>
      <c r="AC36" s="37">
        <v>727</v>
      </c>
      <c r="AD36" s="37">
        <v>719</v>
      </c>
      <c r="AE36" s="37">
        <v>752</v>
      </c>
      <c r="AF36" s="37">
        <v>578</v>
      </c>
      <c r="AG36" s="37">
        <v>1421</v>
      </c>
      <c r="AH36" s="39">
        <f t="shared" si="1"/>
        <v>23872</v>
      </c>
      <c r="AI36" s="3"/>
      <c r="AJ36" s="3"/>
    </row>
    <row r="37" spans="1:37">
      <c r="A37" s="65">
        <v>29</v>
      </c>
      <c r="B37" s="66" t="s">
        <v>38</v>
      </c>
      <c r="C37" s="37">
        <v>785</v>
      </c>
      <c r="D37" s="37">
        <v>801</v>
      </c>
      <c r="E37" s="37">
        <v>801</v>
      </c>
      <c r="F37" s="37">
        <v>843</v>
      </c>
      <c r="G37" s="37">
        <v>843</v>
      </c>
      <c r="H37" s="37">
        <v>901</v>
      </c>
      <c r="I37" s="37">
        <v>810</v>
      </c>
      <c r="J37" s="37">
        <v>810</v>
      </c>
      <c r="K37" s="37">
        <v>835</v>
      </c>
      <c r="L37" s="37">
        <v>810</v>
      </c>
      <c r="M37" s="37">
        <v>818</v>
      </c>
      <c r="N37" s="37">
        <v>801</v>
      </c>
      <c r="O37" s="37">
        <v>818</v>
      </c>
      <c r="P37" s="37">
        <v>793</v>
      </c>
      <c r="Q37" s="37">
        <v>760</v>
      </c>
      <c r="R37" s="37">
        <v>735</v>
      </c>
      <c r="S37" s="37">
        <v>793</v>
      </c>
      <c r="T37" s="37">
        <v>810</v>
      </c>
      <c r="U37" s="37">
        <v>744</v>
      </c>
      <c r="V37" s="37">
        <v>711</v>
      </c>
      <c r="W37" s="37">
        <v>785</v>
      </c>
      <c r="X37" s="37">
        <v>801</v>
      </c>
      <c r="Y37" s="37">
        <v>801</v>
      </c>
      <c r="Z37" s="37">
        <v>785</v>
      </c>
      <c r="AA37" s="37">
        <v>826</v>
      </c>
      <c r="AB37" s="37">
        <v>785</v>
      </c>
      <c r="AC37" s="37">
        <v>752</v>
      </c>
      <c r="AD37" s="37">
        <v>777</v>
      </c>
      <c r="AE37" s="37">
        <v>719</v>
      </c>
      <c r="AF37" s="37">
        <v>644</v>
      </c>
      <c r="AG37" s="37">
        <v>1372</v>
      </c>
      <c r="AH37" s="39">
        <f t="shared" si="1"/>
        <v>25069</v>
      </c>
      <c r="AI37" s="3"/>
      <c r="AJ37" s="3"/>
    </row>
    <row r="38" spans="1:37">
      <c r="A38" s="65">
        <v>30</v>
      </c>
      <c r="B38" s="66" t="s">
        <v>39</v>
      </c>
      <c r="C38" s="37">
        <v>810</v>
      </c>
      <c r="D38" s="37">
        <v>810</v>
      </c>
      <c r="E38" s="37">
        <v>785</v>
      </c>
      <c r="F38" s="37">
        <v>851</v>
      </c>
      <c r="G38" s="37">
        <v>810</v>
      </c>
      <c r="H38" s="37">
        <v>859</v>
      </c>
      <c r="I38" s="37">
        <v>810</v>
      </c>
      <c r="J38" s="37">
        <v>777</v>
      </c>
      <c r="K38" s="37">
        <v>868</v>
      </c>
      <c r="L38" s="37">
        <v>843</v>
      </c>
      <c r="M38" s="37">
        <v>835</v>
      </c>
      <c r="N38" s="37">
        <v>793</v>
      </c>
      <c r="O38" s="37">
        <v>835</v>
      </c>
      <c r="P38" s="37">
        <v>793</v>
      </c>
      <c r="Q38" s="37">
        <v>810</v>
      </c>
      <c r="R38" s="37">
        <v>760</v>
      </c>
      <c r="S38" s="37">
        <v>793</v>
      </c>
      <c r="T38" s="37">
        <v>868</v>
      </c>
      <c r="U38" s="37">
        <v>768</v>
      </c>
      <c r="V38" s="37">
        <v>777</v>
      </c>
      <c r="W38" s="37">
        <v>777</v>
      </c>
      <c r="X38" s="37">
        <v>793</v>
      </c>
      <c r="Y38" s="37">
        <v>826</v>
      </c>
      <c r="Z38" s="37">
        <v>785</v>
      </c>
      <c r="AA38" s="37">
        <v>835</v>
      </c>
      <c r="AB38" s="37">
        <v>801</v>
      </c>
      <c r="AC38" s="37">
        <v>810</v>
      </c>
      <c r="AD38" s="37">
        <v>785</v>
      </c>
      <c r="AE38" s="37">
        <v>760</v>
      </c>
      <c r="AF38" s="37">
        <v>644</v>
      </c>
      <c r="AG38" s="37">
        <v>1396</v>
      </c>
      <c r="AH38" s="39">
        <f t="shared" si="1"/>
        <v>25467</v>
      </c>
      <c r="AI38" s="3"/>
      <c r="AJ38" s="3"/>
    </row>
    <row r="39" spans="1:37">
      <c r="A39" s="65">
        <v>31</v>
      </c>
      <c r="B39" s="66" t="s">
        <v>40</v>
      </c>
      <c r="C39" s="37">
        <v>810</v>
      </c>
      <c r="D39" s="37">
        <v>826</v>
      </c>
      <c r="E39" s="37">
        <v>793</v>
      </c>
      <c r="F39" s="37">
        <v>801</v>
      </c>
      <c r="G39" s="37">
        <v>818</v>
      </c>
      <c r="H39" s="37">
        <v>851</v>
      </c>
      <c r="I39" s="37">
        <v>810</v>
      </c>
      <c r="J39" s="37">
        <v>801</v>
      </c>
      <c r="K39" s="37">
        <v>851</v>
      </c>
      <c r="L39" s="37">
        <v>835</v>
      </c>
      <c r="M39" s="37">
        <v>843</v>
      </c>
      <c r="N39" s="37">
        <v>793</v>
      </c>
      <c r="O39" s="37">
        <v>818</v>
      </c>
      <c r="P39" s="37">
        <v>810</v>
      </c>
      <c r="Q39" s="37">
        <v>810</v>
      </c>
      <c r="R39" s="37">
        <v>752</v>
      </c>
      <c r="S39" s="37">
        <v>768</v>
      </c>
      <c r="T39" s="37">
        <v>835</v>
      </c>
      <c r="U39" s="37">
        <v>768</v>
      </c>
      <c r="V39" s="37">
        <v>744</v>
      </c>
      <c r="W39" s="37">
        <v>810</v>
      </c>
      <c r="X39" s="37">
        <v>826</v>
      </c>
      <c r="Y39" s="37">
        <v>744</v>
      </c>
      <c r="Z39" s="37">
        <v>793</v>
      </c>
      <c r="AA39" s="37">
        <v>835</v>
      </c>
      <c r="AB39" s="37">
        <v>785</v>
      </c>
      <c r="AC39" s="37">
        <v>801</v>
      </c>
      <c r="AD39" s="37">
        <v>793</v>
      </c>
      <c r="AE39" s="37">
        <v>793</v>
      </c>
      <c r="AF39" s="37">
        <v>636</v>
      </c>
      <c r="AG39" s="37">
        <v>1355</v>
      </c>
      <c r="AH39" s="39">
        <f t="shared" si="1"/>
        <v>25308</v>
      </c>
      <c r="AI39" s="3"/>
      <c r="AJ39" s="3"/>
    </row>
    <row r="40" spans="1:37">
      <c r="A40" s="65">
        <v>32</v>
      </c>
      <c r="B40" s="66" t="s">
        <v>41</v>
      </c>
      <c r="C40" s="37">
        <v>826</v>
      </c>
      <c r="D40" s="37">
        <v>843</v>
      </c>
      <c r="E40" s="37">
        <v>818</v>
      </c>
      <c r="F40" s="37">
        <v>876</v>
      </c>
      <c r="G40" s="37">
        <v>868</v>
      </c>
      <c r="H40" s="37">
        <v>851</v>
      </c>
      <c r="I40" s="37">
        <v>801</v>
      </c>
      <c r="J40" s="37">
        <v>818</v>
      </c>
      <c r="K40" s="37">
        <v>826</v>
      </c>
      <c r="L40" s="37">
        <v>826</v>
      </c>
      <c r="M40" s="37">
        <v>843</v>
      </c>
      <c r="N40" s="37">
        <v>760</v>
      </c>
      <c r="O40" s="37">
        <v>810</v>
      </c>
      <c r="P40" s="37">
        <v>818</v>
      </c>
      <c r="Q40" s="37">
        <v>752</v>
      </c>
      <c r="R40" s="37">
        <v>777</v>
      </c>
      <c r="S40" s="37">
        <v>785</v>
      </c>
      <c r="T40" s="37">
        <v>851</v>
      </c>
      <c r="U40" s="37">
        <v>777</v>
      </c>
      <c r="V40" s="37">
        <v>744</v>
      </c>
      <c r="W40" s="37">
        <v>801</v>
      </c>
      <c r="X40" s="37">
        <v>810</v>
      </c>
      <c r="Y40" s="37">
        <v>793</v>
      </c>
      <c r="Z40" s="37">
        <v>818</v>
      </c>
      <c r="AA40" s="37">
        <v>835</v>
      </c>
      <c r="AB40" s="37">
        <v>801</v>
      </c>
      <c r="AC40" s="37">
        <v>826</v>
      </c>
      <c r="AD40" s="37">
        <v>793</v>
      </c>
      <c r="AE40" s="37">
        <v>785</v>
      </c>
      <c r="AF40" s="37">
        <v>1016</v>
      </c>
      <c r="AG40" s="37">
        <v>1363</v>
      </c>
      <c r="AH40" s="39">
        <f t="shared" si="1"/>
        <v>25911</v>
      </c>
      <c r="AI40" s="3"/>
      <c r="AJ40" s="3"/>
    </row>
    <row r="41" spans="1:37">
      <c r="A41" s="65">
        <v>33</v>
      </c>
      <c r="B41" s="66" t="s">
        <v>42</v>
      </c>
      <c r="C41" s="37">
        <v>851</v>
      </c>
      <c r="D41" s="37">
        <v>892</v>
      </c>
      <c r="E41" s="37">
        <v>851</v>
      </c>
      <c r="F41" s="37">
        <v>868</v>
      </c>
      <c r="G41" s="37">
        <v>843</v>
      </c>
      <c r="H41" s="37">
        <v>876</v>
      </c>
      <c r="I41" s="37">
        <v>843</v>
      </c>
      <c r="J41" s="37">
        <v>818</v>
      </c>
      <c r="K41" s="37">
        <v>851</v>
      </c>
      <c r="L41" s="37">
        <v>801</v>
      </c>
      <c r="M41" s="37">
        <v>851</v>
      </c>
      <c r="N41" s="37">
        <v>760</v>
      </c>
      <c r="O41" s="37">
        <v>826</v>
      </c>
      <c r="P41" s="37">
        <v>793</v>
      </c>
      <c r="Q41" s="37">
        <v>785</v>
      </c>
      <c r="R41" s="37">
        <v>801</v>
      </c>
      <c r="S41" s="37">
        <v>793</v>
      </c>
      <c r="T41" s="37">
        <v>876</v>
      </c>
      <c r="U41" s="37">
        <v>801</v>
      </c>
      <c r="V41" s="37">
        <v>735</v>
      </c>
      <c r="W41" s="37">
        <v>793</v>
      </c>
      <c r="X41" s="37">
        <v>818</v>
      </c>
      <c r="Y41" s="37">
        <v>785</v>
      </c>
      <c r="Z41" s="37">
        <v>768</v>
      </c>
      <c r="AA41" s="37">
        <v>851</v>
      </c>
      <c r="AB41" s="37">
        <v>801</v>
      </c>
      <c r="AC41" s="37">
        <v>801</v>
      </c>
      <c r="AD41" s="37">
        <v>801</v>
      </c>
      <c r="AE41" s="37">
        <v>793</v>
      </c>
      <c r="AF41" s="37">
        <v>1256</v>
      </c>
      <c r="AG41" s="37">
        <v>1438</v>
      </c>
      <c r="AH41" s="39">
        <f t="shared" si="1"/>
        <v>26420</v>
      </c>
      <c r="AI41" s="3"/>
      <c r="AJ41" s="3"/>
    </row>
    <row r="42" spans="1:37">
      <c r="A42" s="65">
        <v>34</v>
      </c>
      <c r="B42" s="66" t="s">
        <v>43</v>
      </c>
      <c r="C42" s="37">
        <v>818</v>
      </c>
      <c r="D42" s="37">
        <v>851</v>
      </c>
      <c r="E42" s="37">
        <v>843</v>
      </c>
      <c r="F42" s="37">
        <v>801</v>
      </c>
      <c r="G42" s="37">
        <v>859</v>
      </c>
      <c r="H42" s="37">
        <v>851</v>
      </c>
      <c r="I42" s="37">
        <v>859</v>
      </c>
      <c r="J42" s="37">
        <v>810</v>
      </c>
      <c r="K42" s="37">
        <v>851</v>
      </c>
      <c r="L42" s="37">
        <v>826</v>
      </c>
      <c r="M42" s="37">
        <v>843</v>
      </c>
      <c r="N42" s="37">
        <v>810</v>
      </c>
      <c r="O42" s="37">
        <v>810</v>
      </c>
      <c r="P42" s="37">
        <v>826</v>
      </c>
      <c r="Q42" s="37">
        <v>785</v>
      </c>
      <c r="R42" s="37">
        <v>801</v>
      </c>
      <c r="S42" s="37">
        <v>777</v>
      </c>
      <c r="T42" s="37">
        <v>876</v>
      </c>
      <c r="U42" s="37">
        <v>810</v>
      </c>
      <c r="V42" s="37">
        <v>777</v>
      </c>
      <c r="W42" s="37">
        <v>768</v>
      </c>
      <c r="X42" s="37">
        <v>793</v>
      </c>
      <c r="Y42" s="37">
        <v>785</v>
      </c>
      <c r="Z42" s="37">
        <v>777</v>
      </c>
      <c r="AA42" s="37">
        <v>826</v>
      </c>
      <c r="AB42" s="37">
        <v>777</v>
      </c>
      <c r="AC42" s="37">
        <v>768</v>
      </c>
      <c r="AD42" s="37">
        <v>818</v>
      </c>
      <c r="AE42" s="37">
        <v>768</v>
      </c>
      <c r="AF42" s="37">
        <v>1372</v>
      </c>
      <c r="AG42" s="37">
        <v>1471</v>
      </c>
      <c r="AH42" s="39">
        <f t="shared" si="1"/>
        <v>26407</v>
      </c>
      <c r="AI42" s="3"/>
      <c r="AJ42" s="3"/>
    </row>
    <row r="43" spans="1:37">
      <c r="A43" s="65">
        <v>35</v>
      </c>
      <c r="B43" s="66" t="s">
        <v>44</v>
      </c>
      <c r="C43" s="37">
        <v>818</v>
      </c>
      <c r="D43" s="37">
        <v>810</v>
      </c>
      <c r="E43" s="37">
        <v>760</v>
      </c>
      <c r="F43" s="37">
        <v>810</v>
      </c>
      <c r="G43" s="37">
        <v>851</v>
      </c>
      <c r="H43" s="37">
        <v>835</v>
      </c>
      <c r="I43" s="37">
        <v>826</v>
      </c>
      <c r="J43" s="37">
        <v>801</v>
      </c>
      <c r="K43" s="37">
        <v>793</v>
      </c>
      <c r="L43" s="37">
        <v>810</v>
      </c>
      <c r="M43" s="37">
        <v>851</v>
      </c>
      <c r="N43" s="37">
        <v>801</v>
      </c>
      <c r="O43" s="37">
        <v>810</v>
      </c>
      <c r="P43" s="37">
        <v>785</v>
      </c>
      <c r="Q43" s="37">
        <v>768</v>
      </c>
      <c r="R43" s="37">
        <v>760</v>
      </c>
      <c r="S43" s="37">
        <v>785</v>
      </c>
      <c r="T43" s="37">
        <v>859</v>
      </c>
      <c r="U43" s="37">
        <v>752</v>
      </c>
      <c r="V43" s="37">
        <v>744</v>
      </c>
      <c r="W43" s="37">
        <v>768</v>
      </c>
      <c r="X43" s="37">
        <v>777</v>
      </c>
      <c r="Y43" s="37">
        <v>777</v>
      </c>
      <c r="Z43" s="37">
        <v>760</v>
      </c>
      <c r="AA43" s="37">
        <v>785</v>
      </c>
      <c r="AB43" s="37">
        <v>793</v>
      </c>
      <c r="AC43" s="37">
        <v>785</v>
      </c>
      <c r="AD43" s="37">
        <v>793</v>
      </c>
      <c r="AE43" s="37">
        <v>744</v>
      </c>
      <c r="AF43" s="37">
        <v>1355</v>
      </c>
      <c r="AG43" s="37">
        <v>1421</v>
      </c>
      <c r="AH43" s="39">
        <f t="shared" si="1"/>
        <v>25787</v>
      </c>
      <c r="AI43" s="3"/>
      <c r="AJ43" s="3"/>
    </row>
    <row r="44" spans="1:37">
      <c r="A44" s="65">
        <v>36</v>
      </c>
      <c r="B44" s="66" t="s">
        <v>45</v>
      </c>
      <c r="C44" s="37">
        <v>859</v>
      </c>
      <c r="D44" s="37">
        <v>835</v>
      </c>
      <c r="E44" s="37">
        <v>826</v>
      </c>
      <c r="F44" s="37">
        <v>801</v>
      </c>
      <c r="G44" s="37">
        <v>884</v>
      </c>
      <c r="H44" s="37">
        <v>826</v>
      </c>
      <c r="I44" s="37">
        <v>868</v>
      </c>
      <c r="J44" s="37">
        <v>785</v>
      </c>
      <c r="K44" s="37">
        <v>826</v>
      </c>
      <c r="L44" s="37">
        <v>818</v>
      </c>
      <c r="M44" s="37">
        <v>810</v>
      </c>
      <c r="N44" s="37">
        <v>835</v>
      </c>
      <c r="O44" s="37">
        <v>810</v>
      </c>
      <c r="P44" s="37">
        <v>801</v>
      </c>
      <c r="Q44" s="37">
        <v>777</v>
      </c>
      <c r="R44" s="37">
        <v>785</v>
      </c>
      <c r="S44" s="37">
        <v>810</v>
      </c>
      <c r="T44" s="37">
        <v>851</v>
      </c>
      <c r="U44" s="37">
        <v>777</v>
      </c>
      <c r="V44" s="37">
        <v>727</v>
      </c>
      <c r="W44" s="37">
        <v>793</v>
      </c>
      <c r="X44" s="37">
        <v>810</v>
      </c>
      <c r="Y44" s="37">
        <v>785</v>
      </c>
      <c r="Z44" s="37">
        <v>810</v>
      </c>
      <c r="AA44" s="37">
        <v>801</v>
      </c>
      <c r="AB44" s="37">
        <v>793</v>
      </c>
      <c r="AC44" s="37">
        <v>818</v>
      </c>
      <c r="AD44" s="37">
        <v>801</v>
      </c>
      <c r="AE44" s="37">
        <v>752</v>
      </c>
      <c r="AF44" s="37">
        <v>1355</v>
      </c>
      <c r="AG44" s="37">
        <v>1438</v>
      </c>
      <c r="AH44" s="39">
        <f t="shared" si="1"/>
        <v>26267</v>
      </c>
      <c r="AI44" s="3"/>
      <c r="AJ44" s="3"/>
    </row>
    <row r="45" spans="1:37">
      <c r="A45" s="65">
        <v>37</v>
      </c>
      <c r="B45" s="66" t="s">
        <v>46</v>
      </c>
      <c r="C45" s="37">
        <v>818</v>
      </c>
      <c r="D45" s="37">
        <v>818</v>
      </c>
      <c r="E45" s="37">
        <v>801</v>
      </c>
      <c r="F45" s="37">
        <v>777</v>
      </c>
      <c r="G45" s="37">
        <v>801</v>
      </c>
      <c r="H45" s="37">
        <v>785</v>
      </c>
      <c r="I45" s="37">
        <v>826</v>
      </c>
      <c r="J45" s="37">
        <v>785</v>
      </c>
      <c r="K45" s="37">
        <v>744</v>
      </c>
      <c r="L45" s="37">
        <v>777</v>
      </c>
      <c r="M45" s="37">
        <v>835</v>
      </c>
      <c r="N45" s="37">
        <v>760</v>
      </c>
      <c r="O45" s="37">
        <v>793</v>
      </c>
      <c r="P45" s="37">
        <v>760</v>
      </c>
      <c r="Q45" s="37">
        <v>768</v>
      </c>
      <c r="R45" s="37">
        <v>760</v>
      </c>
      <c r="S45" s="37">
        <v>826</v>
      </c>
      <c r="T45" s="37">
        <v>801</v>
      </c>
      <c r="U45" s="37">
        <v>768</v>
      </c>
      <c r="V45" s="37">
        <v>719</v>
      </c>
      <c r="W45" s="37">
        <v>777</v>
      </c>
      <c r="X45" s="37">
        <v>768</v>
      </c>
      <c r="Y45" s="37">
        <v>777</v>
      </c>
      <c r="Z45" s="37">
        <v>777</v>
      </c>
      <c r="AA45" s="37">
        <v>777</v>
      </c>
      <c r="AB45" s="37">
        <v>760</v>
      </c>
      <c r="AC45" s="37">
        <v>768</v>
      </c>
      <c r="AD45" s="37">
        <v>777</v>
      </c>
      <c r="AE45" s="37">
        <v>678</v>
      </c>
      <c r="AF45" s="37">
        <v>1446</v>
      </c>
      <c r="AG45" s="37">
        <v>1396</v>
      </c>
      <c r="AH45" s="39">
        <f>SUM(C45:AG45)</f>
        <v>25423</v>
      </c>
      <c r="AI45" s="3"/>
      <c r="AJ45" s="3"/>
    </row>
    <row r="46" spans="1:37">
      <c r="A46" s="65">
        <v>38</v>
      </c>
      <c r="B46" s="66" t="s">
        <v>47</v>
      </c>
      <c r="C46" s="37">
        <v>826</v>
      </c>
      <c r="D46" s="37">
        <v>859</v>
      </c>
      <c r="E46" s="37">
        <v>843</v>
      </c>
      <c r="F46" s="37">
        <v>859</v>
      </c>
      <c r="G46" s="37">
        <v>851</v>
      </c>
      <c r="H46" s="37">
        <v>843</v>
      </c>
      <c r="I46" s="37">
        <v>851</v>
      </c>
      <c r="J46" s="37">
        <v>810</v>
      </c>
      <c r="K46" s="37">
        <v>835</v>
      </c>
      <c r="L46" s="37">
        <v>810</v>
      </c>
      <c r="M46" s="37">
        <v>859</v>
      </c>
      <c r="N46" s="37">
        <v>810</v>
      </c>
      <c r="O46" s="37">
        <v>835</v>
      </c>
      <c r="P46" s="37">
        <v>810</v>
      </c>
      <c r="Q46" s="37">
        <v>801</v>
      </c>
      <c r="R46" s="37">
        <v>785</v>
      </c>
      <c r="S46" s="37">
        <v>818</v>
      </c>
      <c r="T46" s="37">
        <v>835</v>
      </c>
      <c r="U46" s="37">
        <v>818</v>
      </c>
      <c r="V46" s="37">
        <v>793</v>
      </c>
      <c r="W46" s="37">
        <v>785</v>
      </c>
      <c r="X46" s="37">
        <v>810</v>
      </c>
      <c r="Y46" s="37">
        <v>810</v>
      </c>
      <c r="Z46" s="37">
        <v>826</v>
      </c>
      <c r="AA46" s="37">
        <v>810</v>
      </c>
      <c r="AB46" s="37">
        <v>793</v>
      </c>
      <c r="AC46" s="37">
        <v>810</v>
      </c>
      <c r="AD46" s="37">
        <v>793</v>
      </c>
      <c r="AE46" s="37">
        <v>719</v>
      </c>
      <c r="AF46" s="37">
        <v>1545</v>
      </c>
      <c r="AG46" s="37">
        <v>1396</v>
      </c>
      <c r="AH46" s="39">
        <f t="shared" si="1"/>
        <v>26648</v>
      </c>
      <c r="AI46" s="3"/>
      <c r="AJ46" s="3"/>
    </row>
    <row r="47" spans="1:37">
      <c r="A47" s="65">
        <v>39</v>
      </c>
      <c r="B47" s="66" t="s">
        <v>48</v>
      </c>
      <c r="C47" s="37">
        <v>702</v>
      </c>
      <c r="D47" s="37">
        <v>768</v>
      </c>
      <c r="E47" s="37">
        <v>777</v>
      </c>
      <c r="F47" s="37">
        <v>793</v>
      </c>
      <c r="G47" s="37">
        <v>760</v>
      </c>
      <c r="H47" s="37">
        <v>793</v>
      </c>
      <c r="I47" s="37">
        <v>768</v>
      </c>
      <c r="J47" s="37">
        <v>785</v>
      </c>
      <c r="K47" s="37">
        <v>777</v>
      </c>
      <c r="L47" s="37">
        <v>801</v>
      </c>
      <c r="M47" s="37">
        <v>785</v>
      </c>
      <c r="N47" s="37">
        <v>785</v>
      </c>
      <c r="O47" s="37">
        <v>793</v>
      </c>
      <c r="P47" s="37">
        <v>801</v>
      </c>
      <c r="Q47" s="37">
        <v>793</v>
      </c>
      <c r="R47" s="37">
        <v>719</v>
      </c>
      <c r="S47" s="37">
        <v>735</v>
      </c>
      <c r="T47" s="37">
        <v>744</v>
      </c>
      <c r="U47" s="37">
        <v>760</v>
      </c>
      <c r="V47" s="37">
        <v>702</v>
      </c>
      <c r="W47" s="37">
        <v>760</v>
      </c>
      <c r="X47" s="37">
        <v>768</v>
      </c>
      <c r="Y47" s="37">
        <v>735</v>
      </c>
      <c r="Z47" s="37">
        <v>777</v>
      </c>
      <c r="AA47" s="37">
        <v>735</v>
      </c>
      <c r="AB47" s="37">
        <v>777</v>
      </c>
      <c r="AC47" s="37">
        <v>760</v>
      </c>
      <c r="AD47" s="37">
        <v>760</v>
      </c>
      <c r="AE47" s="37">
        <v>686</v>
      </c>
      <c r="AF47" s="37">
        <v>1496</v>
      </c>
      <c r="AG47" s="37">
        <v>1413</v>
      </c>
      <c r="AH47" s="39">
        <f t="shared" si="1"/>
        <v>25008</v>
      </c>
      <c r="AI47" s="3"/>
      <c r="AJ47" s="3"/>
      <c r="AK47" s="40"/>
    </row>
    <row r="48" spans="1:37">
      <c r="A48" s="65">
        <v>40</v>
      </c>
      <c r="B48" s="66" t="s">
        <v>49</v>
      </c>
      <c r="C48" s="37">
        <v>801</v>
      </c>
      <c r="D48" s="37">
        <v>793</v>
      </c>
      <c r="E48" s="37">
        <v>785</v>
      </c>
      <c r="F48" s="37">
        <v>793</v>
      </c>
      <c r="G48" s="37">
        <v>760</v>
      </c>
      <c r="H48" s="37">
        <v>801</v>
      </c>
      <c r="I48" s="37">
        <v>835</v>
      </c>
      <c r="J48" s="37">
        <v>777</v>
      </c>
      <c r="K48" s="37">
        <v>785</v>
      </c>
      <c r="L48" s="37">
        <v>793</v>
      </c>
      <c r="M48" s="37">
        <v>719</v>
      </c>
      <c r="N48" s="37">
        <v>777</v>
      </c>
      <c r="O48" s="37">
        <v>768</v>
      </c>
      <c r="P48" s="37">
        <v>785</v>
      </c>
      <c r="Q48" s="37">
        <v>785</v>
      </c>
      <c r="R48" s="37">
        <v>735</v>
      </c>
      <c r="S48" s="37">
        <v>785</v>
      </c>
      <c r="T48" s="37">
        <v>801</v>
      </c>
      <c r="U48" s="37">
        <v>727</v>
      </c>
      <c r="V48" s="37">
        <v>727</v>
      </c>
      <c r="W48" s="37">
        <v>735</v>
      </c>
      <c r="X48" s="37">
        <v>810</v>
      </c>
      <c r="Y48" s="37">
        <v>768</v>
      </c>
      <c r="Z48" s="37">
        <v>777</v>
      </c>
      <c r="AA48" s="37">
        <v>719</v>
      </c>
      <c r="AB48" s="37">
        <v>777</v>
      </c>
      <c r="AC48" s="37">
        <v>752</v>
      </c>
      <c r="AD48" s="37">
        <v>752</v>
      </c>
      <c r="AE48" s="37">
        <v>669</v>
      </c>
      <c r="AF48" s="37">
        <v>1429</v>
      </c>
      <c r="AG48" s="37">
        <v>1429</v>
      </c>
      <c r="AH48" s="39">
        <f t="shared" si="1"/>
        <v>25149</v>
      </c>
      <c r="AI48" s="3"/>
      <c r="AJ48" s="3"/>
    </row>
    <row r="49" spans="1:37">
      <c r="A49" s="65">
        <v>41</v>
      </c>
      <c r="B49" s="66" t="s">
        <v>50</v>
      </c>
      <c r="C49" s="37">
        <v>835</v>
      </c>
      <c r="D49" s="37">
        <v>835</v>
      </c>
      <c r="E49" s="37">
        <v>851</v>
      </c>
      <c r="F49" s="37">
        <v>851</v>
      </c>
      <c r="G49" s="37">
        <v>826</v>
      </c>
      <c r="H49" s="37">
        <v>835</v>
      </c>
      <c r="I49" s="37">
        <v>826</v>
      </c>
      <c r="J49" s="37">
        <v>818</v>
      </c>
      <c r="K49" s="37">
        <v>859</v>
      </c>
      <c r="L49" s="37">
        <v>851</v>
      </c>
      <c r="M49" s="37">
        <v>818</v>
      </c>
      <c r="N49" s="37">
        <v>851</v>
      </c>
      <c r="O49" s="37">
        <v>785</v>
      </c>
      <c r="P49" s="37">
        <v>801</v>
      </c>
      <c r="Q49" s="37">
        <v>835</v>
      </c>
      <c r="R49" s="37">
        <v>793</v>
      </c>
      <c r="S49" s="37">
        <v>843</v>
      </c>
      <c r="T49" s="37">
        <v>785</v>
      </c>
      <c r="U49" s="37">
        <v>801</v>
      </c>
      <c r="V49" s="37">
        <v>818</v>
      </c>
      <c r="W49" s="37">
        <v>785</v>
      </c>
      <c r="X49" s="37">
        <v>810</v>
      </c>
      <c r="Y49" s="37">
        <v>818</v>
      </c>
      <c r="Z49" s="37">
        <v>818</v>
      </c>
      <c r="AA49" s="37">
        <v>785</v>
      </c>
      <c r="AB49" s="37">
        <v>793</v>
      </c>
      <c r="AC49" s="37">
        <v>826</v>
      </c>
      <c r="AD49" s="37">
        <v>785</v>
      </c>
      <c r="AE49" s="37">
        <v>777</v>
      </c>
      <c r="AF49" s="37">
        <v>1429</v>
      </c>
      <c r="AG49" s="37">
        <v>1504</v>
      </c>
      <c r="AH49" s="39">
        <f t="shared" si="1"/>
        <v>26647</v>
      </c>
      <c r="AI49" s="3"/>
      <c r="AJ49" s="3"/>
    </row>
    <row r="50" spans="1:37">
      <c r="A50" s="65">
        <v>42</v>
      </c>
      <c r="B50" s="66" t="s">
        <v>51</v>
      </c>
      <c r="C50" s="37">
        <v>876</v>
      </c>
      <c r="D50" s="37">
        <v>810</v>
      </c>
      <c r="E50" s="37">
        <v>868</v>
      </c>
      <c r="F50" s="37">
        <v>826</v>
      </c>
      <c r="G50" s="37">
        <v>843</v>
      </c>
      <c r="H50" s="37">
        <v>760</v>
      </c>
      <c r="I50" s="37">
        <v>818</v>
      </c>
      <c r="J50" s="37">
        <v>818</v>
      </c>
      <c r="K50" s="37">
        <v>859</v>
      </c>
      <c r="L50" s="37">
        <v>884</v>
      </c>
      <c r="M50" s="37">
        <v>818</v>
      </c>
      <c r="N50" s="37">
        <v>843</v>
      </c>
      <c r="O50" s="37">
        <v>810</v>
      </c>
      <c r="P50" s="37">
        <v>835</v>
      </c>
      <c r="Q50" s="37">
        <v>835</v>
      </c>
      <c r="R50" s="37">
        <v>859</v>
      </c>
      <c r="S50" s="37">
        <v>843</v>
      </c>
      <c r="T50" s="37">
        <v>859</v>
      </c>
      <c r="U50" s="37">
        <v>818</v>
      </c>
      <c r="V50" s="37">
        <v>768</v>
      </c>
      <c r="W50" s="37">
        <v>785</v>
      </c>
      <c r="X50" s="37">
        <v>810</v>
      </c>
      <c r="Y50" s="37">
        <v>835</v>
      </c>
      <c r="Z50" s="37">
        <v>851</v>
      </c>
      <c r="AA50" s="37">
        <v>777</v>
      </c>
      <c r="AB50" s="37">
        <v>826</v>
      </c>
      <c r="AC50" s="37">
        <v>810</v>
      </c>
      <c r="AD50" s="37">
        <v>801</v>
      </c>
      <c r="AE50" s="37">
        <v>768</v>
      </c>
      <c r="AF50" s="37">
        <v>1446</v>
      </c>
      <c r="AG50" s="37">
        <v>1487</v>
      </c>
      <c r="AH50" s="39">
        <f t="shared" si="1"/>
        <v>26846</v>
      </c>
      <c r="AI50" s="3"/>
      <c r="AJ50" s="3"/>
    </row>
    <row r="51" spans="1:37">
      <c r="A51" s="65">
        <v>43</v>
      </c>
      <c r="B51" s="66" t="s">
        <v>52</v>
      </c>
      <c r="C51" s="37">
        <v>884</v>
      </c>
      <c r="D51" s="37">
        <v>892</v>
      </c>
      <c r="E51" s="37">
        <v>868</v>
      </c>
      <c r="F51" s="37">
        <v>851</v>
      </c>
      <c r="G51" s="37">
        <v>843</v>
      </c>
      <c r="H51" s="37">
        <v>801</v>
      </c>
      <c r="I51" s="37">
        <v>843</v>
      </c>
      <c r="J51" s="37">
        <v>859</v>
      </c>
      <c r="K51" s="37">
        <v>868</v>
      </c>
      <c r="L51" s="37">
        <v>835</v>
      </c>
      <c r="M51" s="37">
        <v>835</v>
      </c>
      <c r="N51" s="37">
        <v>851</v>
      </c>
      <c r="O51" s="37">
        <v>793</v>
      </c>
      <c r="P51" s="37">
        <v>818</v>
      </c>
      <c r="Q51" s="37">
        <v>859</v>
      </c>
      <c r="R51" s="37">
        <v>851</v>
      </c>
      <c r="S51" s="37">
        <v>843</v>
      </c>
      <c r="T51" s="37">
        <v>826</v>
      </c>
      <c r="U51" s="37">
        <v>818</v>
      </c>
      <c r="V51" s="37">
        <v>801</v>
      </c>
      <c r="W51" s="37">
        <v>843</v>
      </c>
      <c r="X51" s="37">
        <v>818</v>
      </c>
      <c r="Y51" s="37">
        <v>818</v>
      </c>
      <c r="Z51" s="37">
        <v>835</v>
      </c>
      <c r="AA51" s="37">
        <v>818</v>
      </c>
      <c r="AB51" s="37">
        <v>826</v>
      </c>
      <c r="AC51" s="37">
        <v>810</v>
      </c>
      <c r="AD51" s="37">
        <v>793</v>
      </c>
      <c r="AE51" s="37">
        <v>768</v>
      </c>
      <c r="AF51" s="37">
        <v>1438</v>
      </c>
      <c r="AG51" s="37">
        <v>1529</v>
      </c>
      <c r="AH51" s="39">
        <f t="shared" si="1"/>
        <v>27135</v>
      </c>
      <c r="AI51" s="3"/>
      <c r="AJ51" s="3"/>
    </row>
    <row r="52" spans="1:37">
      <c r="A52" s="65">
        <v>44</v>
      </c>
      <c r="B52" s="66" t="s">
        <v>53</v>
      </c>
      <c r="C52" s="37">
        <v>859</v>
      </c>
      <c r="D52" s="37">
        <v>843</v>
      </c>
      <c r="E52" s="37">
        <v>901</v>
      </c>
      <c r="F52" s="37">
        <v>835</v>
      </c>
      <c r="G52" s="37">
        <v>818</v>
      </c>
      <c r="H52" s="37">
        <v>818</v>
      </c>
      <c r="I52" s="37">
        <v>785</v>
      </c>
      <c r="J52" s="37">
        <v>835</v>
      </c>
      <c r="K52" s="37">
        <v>876</v>
      </c>
      <c r="L52" s="37">
        <v>876</v>
      </c>
      <c r="M52" s="37">
        <v>876</v>
      </c>
      <c r="N52" s="37">
        <v>801</v>
      </c>
      <c r="O52" s="37">
        <v>810</v>
      </c>
      <c r="P52" s="37">
        <v>818</v>
      </c>
      <c r="Q52" s="37">
        <v>818</v>
      </c>
      <c r="R52" s="37">
        <v>851</v>
      </c>
      <c r="S52" s="37">
        <v>835</v>
      </c>
      <c r="T52" s="37">
        <v>818</v>
      </c>
      <c r="U52" s="37">
        <v>818</v>
      </c>
      <c r="V52" s="37">
        <v>793</v>
      </c>
      <c r="W52" s="37">
        <v>818</v>
      </c>
      <c r="X52" s="37">
        <v>785</v>
      </c>
      <c r="Y52" s="37">
        <v>826</v>
      </c>
      <c r="Z52" s="37">
        <v>801</v>
      </c>
      <c r="AA52" s="37">
        <v>835</v>
      </c>
      <c r="AB52" s="37">
        <v>818</v>
      </c>
      <c r="AC52" s="37">
        <v>843</v>
      </c>
      <c r="AD52" s="37">
        <v>760</v>
      </c>
      <c r="AE52" s="37">
        <v>793</v>
      </c>
      <c r="AF52" s="37">
        <v>1463</v>
      </c>
      <c r="AG52" s="37">
        <v>1487</v>
      </c>
      <c r="AH52" s="39">
        <f t="shared" si="1"/>
        <v>26913</v>
      </c>
      <c r="AI52" s="3"/>
      <c r="AJ52" s="3"/>
    </row>
    <row r="53" spans="1:37">
      <c r="A53" s="34">
        <v>45</v>
      </c>
      <c r="B53" s="35" t="s">
        <v>54</v>
      </c>
      <c r="C53" s="36">
        <v>851</v>
      </c>
      <c r="D53" s="37">
        <v>843</v>
      </c>
      <c r="E53" s="37">
        <v>876</v>
      </c>
      <c r="F53" s="37">
        <v>826</v>
      </c>
      <c r="G53" s="37">
        <v>859</v>
      </c>
      <c r="H53" s="37">
        <v>843</v>
      </c>
      <c r="I53" s="37">
        <v>793</v>
      </c>
      <c r="J53" s="37">
        <v>851</v>
      </c>
      <c r="K53" s="37">
        <v>835</v>
      </c>
      <c r="L53" s="37">
        <v>859</v>
      </c>
      <c r="M53" s="37">
        <v>859</v>
      </c>
      <c r="N53" s="37">
        <v>843</v>
      </c>
      <c r="O53" s="37">
        <v>876</v>
      </c>
      <c r="P53" s="37">
        <v>851</v>
      </c>
      <c r="Q53" s="37">
        <v>818</v>
      </c>
      <c r="R53" s="37">
        <v>843</v>
      </c>
      <c r="S53" s="37">
        <v>826</v>
      </c>
      <c r="T53" s="37">
        <v>843</v>
      </c>
      <c r="U53" s="37">
        <v>810</v>
      </c>
      <c r="V53" s="37">
        <v>785</v>
      </c>
      <c r="W53" s="37">
        <v>785</v>
      </c>
      <c r="X53" s="37">
        <v>826</v>
      </c>
      <c r="Y53" s="37">
        <v>810</v>
      </c>
      <c r="Z53" s="37">
        <v>826</v>
      </c>
      <c r="AA53" s="37">
        <v>826</v>
      </c>
      <c r="AB53" s="37">
        <v>793</v>
      </c>
      <c r="AC53" s="37">
        <v>768</v>
      </c>
      <c r="AD53" s="37">
        <v>810</v>
      </c>
      <c r="AE53" s="37">
        <v>785</v>
      </c>
      <c r="AF53" s="37">
        <v>1429</v>
      </c>
      <c r="AG53" s="37">
        <v>1487</v>
      </c>
      <c r="AH53" s="39">
        <f t="shared" si="1"/>
        <v>26935</v>
      </c>
      <c r="AI53" s="3"/>
      <c r="AJ53" s="3"/>
    </row>
    <row r="54" spans="1:37">
      <c r="A54" s="34">
        <v>46</v>
      </c>
      <c r="B54" s="35" t="s">
        <v>55</v>
      </c>
      <c r="C54" s="36">
        <v>843</v>
      </c>
      <c r="D54" s="37">
        <v>859</v>
      </c>
      <c r="E54" s="37">
        <v>843</v>
      </c>
      <c r="F54" s="37">
        <v>851</v>
      </c>
      <c r="G54" s="37">
        <v>884</v>
      </c>
      <c r="H54" s="37">
        <v>859</v>
      </c>
      <c r="I54" s="37">
        <v>810</v>
      </c>
      <c r="J54" s="37">
        <v>826</v>
      </c>
      <c r="K54" s="37">
        <v>851</v>
      </c>
      <c r="L54" s="37">
        <v>851</v>
      </c>
      <c r="M54" s="37">
        <v>851</v>
      </c>
      <c r="N54" s="37">
        <v>801</v>
      </c>
      <c r="O54" s="37">
        <v>826</v>
      </c>
      <c r="P54" s="37">
        <v>826</v>
      </c>
      <c r="Q54" s="37">
        <v>826</v>
      </c>
      <c r="R54" s="37">
        <v>859</v>
      </c>
      <c r="S54" s="37">
        <v>843</v>
      </c>
      <c r="T54" s="37">
        <v>868</v>
      </c>
      <c r="U54" s="37">
        <v>777</v>
      </c>
      <c r="V54" s="37">
        <v>793</v>
      </c>
      <c r="W54" s="37">
        <v>835</v>
      </c>
      <c r="X54" s="37">
        <v>768</v>
      </c>
      <c r="Y54" s="37">
        <v>793</v>
      </c>
      <c r="Z54" s="37">
        <v>826</v>
      </c>
      <c r="AA54" s="37">
        <v>818</v>
      </c>
      <c r="AB54" s="37">
        <v>768</v>
      </c>
      <c r="AC54" s="37">
        <v>793</v>
      </c>
      <c r="AD54" s="37">
        <v>768</v>
      </c>
      <c r="AE54" s="37">
        <v>777</v>
      </c>
      <c r="AF54" s="37">
        <v>1438</v>
      </c>
      <c r="AG54" s="37">
        <v>1438</v>
      </c>
      <c r="AH54" s="39">
        <f t="shared" si="1"/>
        <v>26769</v>
      </c>
      <c r="AI54" s="3"/>
      <c r="AJ54" s="3"/>
    </row>
    <row r="55" spans="1:37">
      <c r="A55" s="34">
        <v>47</v>
      </c>
      <c r="B55" s="35" t="s">
        <v>56</v>
      </c>
      <c r="C55" s="36">
        <v>801</v>
      </c>
      <c r="D55" s="37">
        <v>835</v>
      </c>
      <c r="E55" s="37">
        <v>843</v>
      </c>
      <c r="F55" s="37">
        <v>785</v>
      </c>
      <c r="G55" s="37">
        <v>835</v>
      </c>
      <c r="H55" s="37">
        <v>859</v>
      </c>
      <c r="I55" s="37">
        <v>785</v>
      </c>
      <c r="J55" s="37">
        <v>793</v>
      </c>
      <c r="K55" s="37">
        <v>810</v>
      </c>
      <c r="L55" s="37">
        <v>826</v>
      </c>
      <c r="M55" s="37">
        <v>835</v>
      </c>
      <c r="N55" s="37">
        <v>801</v>
      </c>
      <c r="O55" s="37">
        <v>801</v>
      </c>
      <c r="P55" s="37">
        <v>810</v>
      </c>
      <c r="Q55" s="37">
        <v>793</v>
      </c>
      <c r="R55" s="37">
        <v>810</v>
      </c>
      <c r="S55" s="37">
        <v>793</v>
      </c>
      <c r="T55" s="37">
        <v>826</v>
      </c>
      <c r="U55" s="37">
        <v>768</v>
      </c>
      <c r="V55" s="37">
        <v>744</v>
      </c>
      <c r="W55" s="37">
        <v>785</v>
      </c>
      <c r="X55" s="37">
        <v>711</v>
      </c>
      <c r="Y55" s="37">
        <v>777</v>
      </c>
      <c r="Z55" s="37">
        <v>768</v>
      </c>
      <c r="AA55" s="37">
        <v>768</v>
      </c>
      <c r="AB55" s="37">
        <v>760</v>
      </c>
      <c r="AC55" s="37">
        <v>768</v>
      </c>
      <c r="AD55" s="37">
        <v>768</v>
      </c>
      <c r="AE55" s="37">
        <v>735</v>
      </c>
      <c r="AF55" s="37">
        <v>1388</v>
      </c>
      <c r="AG55" s="37">
        <v>1421</v>
      </c>
      <c r="AH55" s="39">
        <f t="shared" si="1"/>
        <v>25802</v>
      </c>
      <c r="AI55" s="3"/>
      <c r="AJ55" s="3"/>
    </row>
    <row r="56" spans="1:37" ht="14.25" thickBot="1">
      <c r="A56" s="41">
        <v>48</v>
      </c>
      <c r="B56" s="42" t="s">
        <v>72</v>
      </c>
      <c r="C56" s="43">
        <v>826</v>
      </c>
      <c r="D56" s="44">
        <v>826</v>
      </c>
      <c r="E56" s="44">
        <v>818</v>
      </c>
      <c r="F56" s="44">
        <v>818</v>
      </c>
      <c r="G56" s="44">
        <v>801</v>
      </c>
      <c r="H56" s="44">
        <v>859</v>
      </c>
      <c r="I56" s="44">
        <v>793</v>
      </c>
      <c r="J56" s="44">
        <v>793</v>
      </c>
      <c r="K56" s="44">
        <v>843</v>
      </c>
      <c r="L56" s="44">
        <v>843</v>
      </c>
      <c r="M56" s="44">
        <v>859</v>
      </c>
      <c r="N56" s="44">
        <v>777</v>
      </c>
      <c r="O56" s="44">
        <v>818</v>
      </c>
      <c r="P56" s="44">
        <v>826</v>
      </c>
      <c r="Q56" s="44">
        <v>801</v>
      </c>
      <c r="R56" s="44">
        <v>793</v>
      </c>
      <c r="S56" s="44">
        <v>843</v>
      </c>
      <c r="T56" s="44">
        <v>843</v>
      </c>
      <c r="U56" s="44">
        <v>793</v>
      </c>
      <c r="V56" s="44">
        <v>768</v>
      </c>
      <c r="W56" s="44">
        <v>801</v>
      </c>
      <c r="X56" s="44">
        <v>810</v>
      </c>
      <c r="Y56" s="44">
        <v>785</v>
      </c>
      <c r="Z56" s="44">
        <v>801</v>
      </c>
      <c r="AA56" s="44">
        <v>793</v>
      </c>
      <c r="AB56" s="44">
        <v>777</v>
      </c>
      <c r="AC56" s="44">
        <v>793</v>
      </c>
      <c r="AD56" s="44">
        <v>760</v>
      </c>
      <c r="AE56" s="44">
        <v>735</v>
      </c>
      <c r="AF56" s="44">
        <v>1405</v>
      </c>
      <c r="AG56" s="44">
        <v>1454</v>
      </c>
      <c r="AH56" s="46">
        <f t="shared" si="1"/>
        <v>26255</v>
      </c>
      <c r="AI56" s="3"/>
      <c r="AJ56" s="3"/>
    </row>
    <row r="57" spans="1:37">
      <c r="A57" s="83" t="s">
        <v>58</v>
      </c>
      <c r="B57" s="84"/>
      <c r="C57" s="47">
        <f>SUM(C9:C56)</f>
        <v>38791</v>
      </c>
      <c r="D57" s="48">
        <f t="shared" ref="D57:AG57" si="2">SUM(D9:D56)</f>
        <v>39248</v>
      </c>
      <c r="E57" s="48">
        <f t="shared" si="2"/>
        <v>38810</v>
      </c>
      <c r="F57" s="48">
        <f t="shared" si="2"/>
        <v>39373</v>
      </c>
      <c r="G57" s="48">
        <f t="shared" si="2"/>
        <v>38673</v>
      </c>
      <c r="H57" s="48">
        <f t="shared" si="2"/>
        <v>39843</v>
      </c>
      <c r="I57" s="48">
        <f t="shared" si="2"/>
        <v>38785</v>
      </c>
      <c r="J57" s="48">
        <f t="shared" si="2"/>
        <v>37886</v>
      </c>
      <c r="K57" s="49">
        <f t="shared" si="2"/>
        <v>39299</v>
      </c>
      <c r="L57" s="48">
        <f t="shared" si="2"/>
        <v>39142</v>
      </c>
      <c r="M57" s="48">
        <f t="shared" si="2"/>
        <v>39596</v>
      </c>
      <c r="N57" s="48">
        <f t="shared" si="2"/>
        <v>38536</v>
      </c>
      <c r="O57" s="48">
        <f t="shared" si="2"/>
        <v>38379</v>
      </c>
      <c r="P57" s="48">
        <f t="shared" si="2"/>
        <v>38215</v>
      </c>
      <c r="Q57" s="48">
        <f t="shared" si="2"/>
        <v>37966</v>
      </c>
      <c r="R57" s="48">
        <f t="shared" si="2"/>
        <v>37932</v>
      </c>
      <c r="S57" s="48">
        <f t="shared" si="2"/>
        <v>37851</v>
      </c>
      <c r="T57" s="48">
        <f t="shared" si="2"/>
        <v>39447</v>
      </c>
      <c r="U57" s="48">
        <f t="shared" si="2"/>
        <v>37623</v>
      </c>
      <c r="V57" s="48">
        <f t="shared" si="2"/>
        <v>36471</v>
      </c>
      <c r="W57" s="48">
        <f t="shared" si="2"/>
        <v>36646</v>
      </c>
      <c r="X57" s="48">
        <f t="shared" si="2"/>
        <v>37690</v>
      </c>
      <c r="Y57" s="48">
        <f t="shared" si="2"/>
        <v>37569</v>
      </c>
      <c r="Z57" s="48">
        <f t="shared" si="2"/>
        <v>37849</v>
      </c>
      <c r="AA57" s="48">
        <f t="shared" si="2"/>
        <v>37980</v>
      </c>
      <c r="AB57" s="48">
        <f t="shared" si="2"/>
        <v>36707</v>
      </c>
      <c r="AC57" s="48">
        <f t="shared" si="2"/>
        <v>36834</v>
      </c>
      <c r="AD57" s="48">
        <f t="shared" si="2"/>
        <v>36682</v>
      </c>
      <c r="AE57" s="48">
        <f t="shared" si="2"/>
        <v>36429</v>
      </c>
      <c r="AF57" s="48">
        <f t="shared" si="2"/>
        <v>45475</v>
      </c>
      <c r="AG57" s="48">
        <f t="shared" si="2"/>
        <v>68427</v>
      </c>
      <c r="AH57" s="50">
        <f>SUM(AH9:AH56)</f>
        <v>1220154</v>
      </c>
      <c r="AI57" s="51">
        <f>SUM(C57:AG57)</f>
        <v>1220154</v>
      </c>
      <c r="AJ57" s="3"/>
    </row>
    <row r="58" spans="1:37" ht="14.25" thickBot="1">
      <c r="A58" s="85" t="s">
        <v>59</v>
      </c>
      <c r="B58" s="86"/>
      <c r="C58" s="52">
        <f>+SUM(C25:C52)*C$7</f>
        <v>0</v>
      </c>
      <c r="D58" s="52">
        <f>+SUM(D25:D52)*D$7</f>
        <v>0</v>
      </c>
      <c r="E58" s="52">
        <f t="shared" ref="E58:AD58" si="3">+SUM(E25:E52)*E$7</f>
        <v>0</v>
      </c>
      <c r="F58" s="52">
        <f t="shared" si="3"/>
        <v>0</v>
      </c>
      <c r="G58" s="52">
        <f t="shared" si="3"/>
        <v>0</v>
      </c>
      <c r="H58" s="52">
        <f t="shared" si="3"/>
        <v>0</v>
      </c>
      <c r="I58" s="52">
        <f t="shared" si="3"/>
        <v>22672</v>
      </c>
      <c r="J58" s="52">
        <f t="shared" si="3"/>
        <v>21997</v>
      </c>
      <c r="K58" s="52">
        <f t="shared" si="3"/>
        <v>23154</v>
      </c>
      <c r="L58" s="52">
        <f t="shared" si="3"/>
        <v>22879</v>
      </c>
      <c r="M58" s="52">
        <f t="shared" si="3"/>
        <v>0</v>
      </c>
      <c r="N58" s="52">
        <f t="shared" si="3"/>
        <v>22375</v>
      </c>
      <c r="O58" s="52">
        <f t="shared" si="3"/>
        <v>22276</v>
      </c>
      <c r="P58" s="52">
        <f t="shared" si="3"/>
        <v>22234</v>
      </c>
      <c r="Q58" s="52">
        <f t="shared" si="3"/>
        <v>21945</v>
      </c>
      <c r="R58" s="52">
        <f t="shared" si="3"/>
        <v>21912</v>
      </c>
      <c r="S58" s="52">
        <f t="shared" si="3"/>
        <v>22243</v>
      </c>
      <c r="T58" s="52">
        <f t="shared" si="3"/>
        <v>0</v>
      </c>
      <c r="U58" s="52">
        <f t="shared" si="3"/>
        <v>21761</v>
      </c>
      <c r="V58" s="52">
        <f t="shared" si="3"/>
        <v>20913</v>
      </c>
      <c r="W58" s="52">
        <f t="shared" si="3"/>
        <v>21574</v>
      </c>
      <c r="X58" s="52">
        <f t="shared" si="3"/>
        <v>22100</v>
      </c>
      <c r="Y58" s="52">
        <f t="shared" si="3"/>
        <v>21944</v>
      </c>
      <c r="Z58" s="52">
        <f t="shared" si="3"/>
        <v>22235</v>
      </c>
      <c r="AA58" s="52">
        <f t="shared" si="3"/>
        <v>0</v>
      </c>
      <c r="AB58" s="52">
        <f t="shared" si="3"/>
        <v>21695</v>
      </c>
      <c r="AC58" s="52">
        <f t="shared" si="3"/>
        <v>21655</v>
      </c>
      <c r="AD58" s="52">
        <f t="shared" si="3"/>
        <v>21481</v>
      </c>
      <c r="AE58" s="52">
        <f>+SUM(AE25:AE52)*AE$7</f>
        <v>21209</v>
      </c>
      <c r="AF58" s="52">
        <f>+SUM(AF25:AF52)*AF$7</f>
        <v>28282</v>
      </c>
      <c r="AG58" s="52">
        <f>+SUM(AG25:AG52)*AG$7</f>
        <v>39890</v>
      </c>
      <c r="AH58" s="63">
        <f>SUM(C58:AG58)</f>
        <v>508426</v>
      </c>
      <c r="AI58" s="51">
        <f>AH58</f>
        <v>508426</v>
      </c>
      <c r="AJ58" s="53"/>
      <c r="AK58" s="53"/>
    </row>
    <row r="59" spans="1:37">
      <c r="A59" s="85" t="s">
        <v>60</v>
      </c>
      <c r="B59" s="86"/>
      <c r="C59" s="52">
        <f>IF(C58=0,SUM(C25:C52),0)</f>
        <v>22638</v>
      </c>
      <c r="D59" s="52">
        <f>IF(D58=0,SUM(D25:D52),0)</f>
        <v>22995</v>
      </c>
      <c r="E59" s="52">
        <f t="shared" ref="E59:AD59" si="4">IF(E58=0,SUM(E25:E52),0)</f>
        <v>22846</v>
      </c>
      <c r="F59" s="52">
        <f t="shared" si="4"/>
        <v>22995</v>
      </c>
      <c r="G59" s="52">
        <f t="shared" si="4"/>
        <v>22754</v>
      </c>
      <c r="H59" s="52">
        <f t="shared" si="4"/>
        <v>23335</v>
      </c>
      <c r="I59" s="52">
        <f t="shared" si="4"/>
        <v>0</v>
      </c>
      <c r="J59" s="52">
        <f t="shared" si="4"/>
        <v>0</v>
      </c>
      <c r="K59" s="52">
        <f t="shared" si="4"/>
        <v>0</v>
      </c>
      <c r="L59" s="52">
        <f t="shared" si="4"/>
        <v>0</v>
      </c>
      <c r="M59" s="52">
        <f t="shared" si="4"/>
        <v>23146</v>
      </c>
      <c r="N59" s="52">
        <f t="shared" si="4"/>
        <v>0</v>
      </c>
      <c r="O59" s="52">
        <f t="shared" si="4"/>
        <v>0</v>
      </c>
      <c r="P59" s="52">
        <f t="shared" si="4"/>
        <v>0</v>
      </c>
      <c r="Q59" s="52">
        <f t="shared" si="4"/>
        <v>0</v>
      </c>
      <c r="R59" s="52">
        <f t="shared" si="4"/>
        <v>0</v>
      </c>
      <c r="S59" s="52">
        <f t="shared" si="4"/>
        <v>0</v>
      </c>
      <c r="T59" s="52">
        <f t="shared" si="4"/>
        <v>23013</v>
      </c>
      <c r="U59" s="52">
        <f t="shared" si="4"/>
        <v>0</v>
      </c>
      <c r="V59" s="52">
        <f t="shared" si="4"/>
        <v>0</v>
      </c>
      <c r="W59" s="52">
        <f t="shared" si="4"/>
        <v>0</v>
      </c>
      <c r="X59" s="52">
        <f t="shared" si="4"/>
        <v>0</v>
      </c>
      <c r="Y59" s="52">
        <f t="shared" si="4"/>
        <v>0</v>
      </c>
      <c r="Z59" s="52">
        <f t="shared" si="4"/>
        <v>0</v>
      </c>
      <c r="AA59" s="52">
        <f t="shared" si="4"/>
        <v>22317</v>
      </c>
      <c r="AB59" s="52">
        <f t="shared" si="4"/>
        <v>0</v>
      </c>
      <c r="AC59" s="52">
        <f t="shared" si="4"/>
        <v>0</v>
      </c>
      <c r="AD59" s="52">
        <f t="shared" si="4"/>
        <v>0</v>
      </c>
      <c r="AE59" s="52">
        <f>IF(AE58=0,SUM(AE25:AE52),0)</f>
        <v>0</v>
      </c>
      <c r="AF59" s="52">
        <f>IF(AF58=0,SUM(AF25:AF52),0)</f>
        <v>0</v>
      </c>
      <c r="AG59" s="52">
        <f>IF(AG58=0,SUM(AG25:AG52),0)</f>
        <v>0</v>
      </c>
      <c r="AH59" s="63">
        <f>SUM(C59:AG59)</f>
        <v>206039</v>
      </c>
      <c r="AI59" s="54">
        <f>AH59+AH60</f>
        <v>711728</v>
      </c>
      <c r="AK59" s="2"/>
    </row>
    <row r="60" spans="1:37" ht="14.25" thickBot="1">
      <c r="A60" s="87" t="s">
        <v>61</v>
      </c>
      <c r="B60" s="88"/>
      <c r="C60" s="55">
        <f>+C57-C58-C59</f>
        <v>16153</v>
      </c>
      <c r="D60" s="55">
        <f>+D57-D58-D59</f>
        <v>16253</v>
      </c>
      <c r="E60" s="55">
        <f t="shared" ref="E60:AD60" si="5">+E57-E58-E59</f>
        <v>15964</v>
      </c>
      <c r="F60" s="55">
        <f t="shared" si="5"/>
        <v>16378</v>
      </c>
      <c r="G60" s="55">
        <f t="shared" si="5"/>
        <v>15919</v>
      </c>
      <c r="H60" s="55">
        <f>+H57-H58-H59</f>
        <v>16508</v>
      </c>
      <c r="I60" s="55">
        <f t="shared" si="5"/>
        <v>16113</v>
      </c>
      <c r="J60" s="55">
        <f t="shared" si="5"/>
        <v>15889</v>
      </c>
      <c r="K60" s="55">
        <f t="shared" si="5"/>
        <v>16145</v>
      </c>
      <c r="L60" s="55">
        <f t="shared" si="5"/>
        <v>16263</v>
      </c>
      <c r="M60" s="55">
        <f t="shared" si="5"/>
        <v>16450</v>
      </c>
      <c r="N60" s="55">
        <f t="shared" si="5"/>
        <v>16161</v>
      </c>
      <c r="O60" s="55">
        <f t="shared" si="5"/>
        <v>16103</v>
      </c>
      <c r="P60" s="55">
        <f t="shared" si="5"/>
        <v>15981</v>
      </c>
      <c r="Q60" s="55">
        <f t="shared" si="5"/>
        <v>16021</v>
      </c>
      <c r="R60" s="55">
        <f t="shared" si="5"/>
        <v>16020</v>
      </c>
      <c r="S60" s="55">
        <f t="shared" si="5"/>
        <v>15608</v>
      </c>
      <c r="T60" s="55">
        <f t="shared" si="5"/>
        <v>16434</v>
      </c>
      <c r="U60" s="55">
        <f t="shared" si="5"/>
        <v>15862</v>
      </c>
      <c r="V60" s="55">
        <f t="shared" si="5"/>
        <v>15558</v>
      </c>
      <c r="W60" s="55">
        <f t="shared" si="5"/>
        <v>15072</v>
      </c>
      <c r="X60" s="55">
        <f t="shared" si="5"/>
        <v>15590</v>
      </c>
      <c r="Y60" s="55">
        <f t="shared" si="5"/>
        <v>15625</v>
      </c>
      <c r="Z60" s="55">
        <f t="shared" si="5"/>
        <v>15614</v>
      </c>
      <c r="AA60" s="55">
        <f t="shared" si="5"/>
        <v>15663</v>
      </c>
      <c r="AB60" s="55">
        <f t="shared" si="5"/>
        <v>15012</v>
      </c>
      <c r="AC60" s="55">
        <f t="shared" si="5"/>
        <v>15179</v>
      </c>
      <c r="AD60" s="55">
        <f t="shared" si="5"/>
        <v>15201</v>
      </c>
      <c r="AE60" s="55">
        <f>+AE57-AE58-AE59</f>
        <v>15220</v>
      </c>
      <c r="AF60" s="55">
        <f>+AF57-AF58-AF59</f>
        <v>17193</v>
      </c>
      <c r="AG60" s="55">
        <f>+AG57-AG58-AG59</f>
        <v>28537</v>
      </c>
      <c r="AH60" s="64">
        <f>SUM(C60:AG60)</f>
        <v>505689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1545</v>
      </c>
      <c r="AH62" s="1" t="s">
        <v>63</v>
      </c>
    </row>
    <row r="63" spans="1:37" ht="18.75" hidden="1">
      <c r="AF63" s="59" t="s">
        <v>64</v>
      </c>
      <c r="AG63" s="53">
        <f>MIN(C9:AG56)</f>
        <v>578</v>
      </c>
      <c r="AH63" s="1" t="s">
        <v>63</v>
      </c>
    </row>
    <row r="64" spans="1:37" hidden="1"/>
    <row r="65" spans="1:40" ht="14.25" hidden="1" thickBot="1"/>
    <row r="66" spans="1:40" hidden="1">
      <c r="B66" s="60">
        <v>43221</v>
      </c>
    </row>
    <row r="67" spans="1:40" hidden="1">
      <c r="B67" s="61">
        <v>43222</v>
      </c>
    </row>
    <row r="68" spans="1:40" hidden="1">
      <c r="B68" s="61">
        <v>43223</v>
      </c>
    </row>
    <row r="69" spans="1:40" hidden="1">
      <c r="B69" s="61">
        <v>43224</v>
      </c>
    </row>
    <row r="70" spans="1:40" s="2" customFormat="1" hidden="1">
      <c r="A70" s="3"/>
      <c r="B70" s="61">
        <v>43225</v>
      </c>
      <c r="AK70" s="3"/>
      <c r="AL70" s="3"/>
      <c r="AM70" s="3"/>
      <c r="AN70" s="3"/>
    </row>
    <row r="71" spans="1:40" s="2" customFormat="1" hidden="1">
      <c r="A71" s="3"/>
      <c r="B71" s="61">
        <v>43297</v>
      </c>
      <c r="AK71" s="3"/>
      <c r="AL71" s="3"/>
      <c r="AM71" s="3"/>
      <c r="AN71" s="3"/>
    </row>
    <row r="72" spans="1:40" s="2" customFormat="1" ht="14.25" hidden="1" thickBot="1">
      <c r="A72" s="3"/>
      <c r="B72" s="62">
        <v>43323</v>
      </c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O2:AG2"/>
    <mergeCell ref="G4:H4"/>
    <mergeCell ref="L4:M4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7:AG7">
    <cfRule type="cellIs" dxfId="19" priority="5" stopIfTrue="1" operator="equal">
      <formula>0</formula>
    </cfRule>
  </conditionalFormatting>
  <conditionalFormatting sqref="C9:AG60">
    <cfRule type="expression" dxfId="18" priority="2" stopIfTrue="1">
      <formula>+WEEKDAY(#REF!,2)&gt;=6</formula>
    </cfRule>
  </conditionalFormatting>
  <conditionalFormatting sqref="C25:AG52">
    <cfRule type="expression" dxfId="17" priority="1">
      <formula>C$7&gt;0</formula>
    </cfRule>
  </conditionalFormatting>
  <conditionalFormatting sqref="C61:AH61 AJ61">
    <cfRule type="expression" dxfId="16" priority="6" stopIfTrue="1">
      <formula>+WEEKDAY(#REF!,2)&gt;=6</formula>
    </cfRule>
  </conditionalFormatting>
  <conditionalFormatting sqref="AI60:AI61">
    <cfRule type="expression" dxfId="15" priority="3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9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6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3530889</v>
      </c>
      <c r="H4" s="96"/>
      <c r="I4" s="8" t="s">
        <v>2</v>
      </c>
      <c r="K4" s="7" t="s">
        <v>1</v>
      </c>
      <c r="L4" s="97">
        <v>2324046</v>
      </c>
      <c r="M4" s="98"/>
      <c r="N4" s="8" t="s">
        <v>2</v>
      </c>
      <c r="O4" s="9" t="s">
        <v>1</v>
      </c>
      <c r="P4" s="100">
        <f>SUM(C57:AG57)</f>
        <v>1206843</v>
      </c>
      <c r="Q4" s="101"/>
      <c r="R4" s="9" t="s">
        <v>73</v>
      </c>
      <c r="S4" s="9"/>
      <c r="T4" s="10" t="s">
        <v>5</v>
      </c>
      <c r="U4" s="102">
        <f>IF(AND(MONTH(A7)&gt;=7,MONTH(A7)&lt;=9),SUM(C58:AG58),0)</f>
        <v>0</v>
      </c>
      <c r="V4" s="103"/>
      <c r="W4" s="11" t="s">
        <v>73</v>
      </c>
      <c r="X4" s="12"/>
      <c r="Y4" s="10" t="s">
        <v>6</v>
      </c>
      <c r="Z4" s="102">
        <f>SUM(C58:AG58)-U4</f>
        <v>580671</v>
      </c>
      <c r="AA4" s="103"/>
      <c r="AB4" s="11" t="s">
        <v>73</v>
      </c>
      <c r="AC4" s="9"/>
      <c r="AD4" s="10" t="s">
        <v>83</v>
      </c>
      <c r="AE4" s="102">
        <f>SUM(AH59:AH60)</f>
        <v>626172</v>
      </c>
      <c r="AF4" s="104"/>
      <c r="AG4" s="13" t="s">
        <v>73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69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45809</v>
      </c>
      <c r="B7" s="82"/>
      <c r="C7" s="22">
        <f>IF(WEEKDAY(C$8)=1,0,IF(COUNTIF(祝日リスト!$A$2:$A$28,C$8)=1,0,1))</f>
        <v>0</v>
      </c>
      <c r="D7" s="22">
        <f>IF(WEEKDAY(D$8)=1,0,IF(COUNTIF(祝日リスト!$A$2:$A$28,D$8)=1,0,1))</f>
        <v>1</v>
      </c>
      <c r="E7" s="22">
        <f>IF(WEEKDAY(E$8)=1,0,IF(COUNTIF(祝日リスト!$A$2:$A$28,E$8)=1,0,1))</f>
        <v>1</v>
      </c>
      <c r="F7" s="22">
        <f>IF(WEEKDAY(F$8)=1,0,IF(COUNTIF(祝日リスト!$A$2:$A$28,F$8)=1,0,1))</f>
        <v>1</v>
      </c>
      <c r="G7" s="22">
        <f>IF(WEEKDAY(G$8)=1,0,IF(COUNTIF(祝日リスト!$A$2:$A$28,G$8)=1,0,1))</f>
        <v>1</v>
      </c>
      <c r="H7" s="22">
        <f>IF(WEEKDAY(H$8)=1,0,IF(COUNTIF(祝日リスト!$A$2:$A$28,H$8)=1,0,1))</f>
        <v>1</v>
      </c>
      <c r="I7" s="22">
        <f>IF(WEEKDAY(I$8)=1,0,IF(COUNTIF(祝日リスト!$A$2:$A$28,I$8)=1,0,1))</f>
        <v>1</v>
      </c>
      <c r="J7" s="22">
        <f>IF(WEEKDAY(J$8)=1,0,IF(COUNTIF(祝日リスト!$A$2:$A$28,J$8)=1,0,1))</f>
        <v>0</v>
      </c>
      <c r="K7" s="22">
        <f>IF(WEEKDAY(K$8)=1,0,IF(COUNTIF(祝日リスト!$A$2:$A$28,K$8)=1,0,1))</f>
        <v>1</v>
      </c>
      <c r="L7" s="22">
        <f>IF(WEEKDAY(L$8)=1,0,IF(COUNTIF(祝日リスト!$A$2:$A$28,L$8)=1,0,1))</f>
        <v>1</v>
      </c>
      <c r="M7" s="22">
        <f>IF(WEEKDAY(M$8)=1,0,IF(COUNTIF(祝日リスト!$A$2:$A$28,M$8)=1,0,1))</f>
        <v>1</v>
      </c>
      <c r="N7" s="22">
        <f>IF(WEEKDAY(N$8)=1,0,IF(COUNTIF(祝日リスト!$A$2:$A$28,N$8)=1,0,1))</f>
        <v>1</v>
      </c>
      <c r="O7" s="22">
        <f>IF(WEEKDAY(O$8)=1,0,IF(COUNTIF(祝日リスト!$A$2:$A$28,O$8)=1,0,1))</f>
        <v>1</v>
      </c>
      <c r="P7" s="22">
        <f>IF(WEEKDAY(P$8)=1,0,IF(COUNTIF(祝日リスト!$A$2:$A$28,P$8)=1,0,1))</f>
        <v>1</v>
      </c>
      <c r="Q7" s="22">
        <f>IF(WEEKDAY(Q$8)=1,0,IF(COUNTIF(祝日リスト!$A$2:$A$28,Q$8)=1,0,1))</f>
        <v>0</v>
      </c>
      <c r="R7" s="22">
        <f>IF(WEEKDAY(R$8)=1,0,IF(COUNTIF(祝日リスト!$A$2:$A$28,R$8)=1,0,1))</f>
        <v>1</v>
      </c>
      <c r="S7" s="22">
        <f>IF(WEEKDAY(S$8)=1,0,IF(COUNTIF(祝日リスト!$A$2:$A$28,S$8)=1,0,1))</f>
        <v>1</v>
      </c>
      <c r="T7" s="22">
        <f>IF(WEEKDAY(T$8)=1,0,IF(COUNTIF(祝日リスト!$A$2:$A$28,T$8)=1,0,1))</f>
        <v>1</v>
      </c>
      <c r="U7" s="22">
        <f>IF(WEEKDAY(U$8)=1,0,IF(COUNTIF(祝日リスト!$A$2:$A$28,U$8)=1,0,1))</f>
        <v>1</v>
      </c>
      <c r="V7" s="22">
        <f>IF(WEEKDAY(V$8)=1,0,IF(COUNTIF(祝日リスト!$A$2:$A$28,V$8)=1,0,1))</f>
        <v>1</v>
      </c>
      <c r="W7" s="22">
        <f>IF(WEEKDAY(W$8)=1,0,IF(COUNTIF(祝日リスト!$A$2:$A$28,W$8)=1,0,1))</f>
        <v>1</v>
      </c>
      <c r="X7" s="22">
        <f>IF(WEEKDAY(X$8)=1,0,IF(COUNTIF(祝日リスト!$A$2:$A$28,X$8)=1,0,1))</f>
        <v>0</v>
      </c>
      <c r="Y7" s="22">
        <f>IF(WEEKDAY(Y$8)=1,0,IF(COUNTIF(祝日リスト!$A$2:$A$28,Y$8)=1,0,1))</f>
        <v>1</v>
      </c>
      <c r="Z7" s="22">
        <f>IF(WEEKDAY(Z$8)=1,0,IF(COUNTIF(祝日リスト!$A$2:$A$28,Z$8)=1,0,1))</f>
        <v>1</v>
      </c>
      <c r="AA7" s="22">
        <f>IF(WEEKDAY(AA$8)=1,0,IF(COUNTIF(祝日リスト!$A$2:$A$28,AA$8)=1,0,1))</f>
        <v>1</v>
      </c>
      <c r="AB7" s="22">
        <f>IF(WEEKDAY(AB$8)=1,0,IF(COUNTIF(祝日リスト!$A$2:$A$28,AB$8)=1,0,1))</f>
        <v>1</v>
      </c>
      <c r="AC7" s="22">
        <f>IF(WEEKDAY(AC$8)=1,0,IF(COUNTIF(祝日リスト!$A$2:$A$28,AC$8)=1,0,1))</f>
        <v>1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0</v>
      </c>
      <c r="AF7" s="22">
        <f>IF(WEEKDAY(AF$8)=1,0,IF(COUNTIF(祝日リスト!$A$2:$A$28,AF$8)=1,0,1))</f>
        <v>1</v>
      </c>
      <c r="AG7" s="22">
        <f>IF(WEEKDAY(AG$8)=1,0,IF(COUNTIF(祝日リスト!$A$2:$A$28,AG$8)=1,0,1))</f>
        <v>1</v>
      </c>
      <c r="AH7" s="22" t="s">
        <v>74</v>
      </c>
      <c r="AI7" s="3"/>
      <c r="AJ7" s="3"/>
    </row>
    <row r="8" spans="1:36" ht="19.5" thickBot="1">
      <c r="A8" s="23"/>
      <c r="B8" s="24" t="s">
        <v>8</v>
      </c>
      <c r="C8" s="25">
        <f>A7</f>
        <v>45809</v>
      </c>
      <c r="D8" s="25">
        <f>+C8+1</f>
        <v>45810</v>
      </c>
      <c r="E8" s="25">
        <f t="shared" ref="E8:AF8" si="0">+D8+1</f>
        <v>45811</v>
      </c>
      <c r="F8" s="25">
        <f t="shared" si="0"/>
        <v>45812</v>
      </c>
      <c r="G8" s="25">
        <f t="shared" si="0"/>
        <v>45813</v>
      </c>
      <c r="H8" s="25">
        <f t="shared" si="0"/>
        <v>45814</v>
      </c>
      <c r="I8" s="25">
        <f t="shared" si="0"/>
        <v>45815</v>
      </c>
      <c r="J8" s="25">
        <f t="shared" si="0"/>
        <v>45816</v>
      </c>
      <c r="K8" s="25">
        <f t="shared" si="0"/>
        <v>45817</v>
      </c>
      <c r="L8" s="25">
        <f t="shared" si="0"/>
        <v>45818</v>
      </c>
      <c r="M8" s="25">
        <f t="shared" si="0"/>
        <v>45819</v>
      </c>
      <c r="N8" s="25">
        <f t="shared" si="0"/>
        <v>45820</v>
      </c>
      <c r="O8" s="25">
        <f t="shared" si="0"/>
        <v>45821</v>
      </c>
      <c r="P8" s="25">
        <f t="shared" si="0"/>
        <v>45822</v>
      </c>
      <c r="Q8" s="25">
        <f t="shared" si="0"/>
        <v>45823</v>
      </c>
      <c r="R8" s="25">
        <f t="shared" si="0"/>
        <v>45824</v>
      </c>
      <c r="S8" s="25">
        <f t="shared" si="0"/>
        <v>45825</v>
      </c>
      <c r="T8" s="25">
        <f t="shared" si="0"/>
        <v>45826</v>
      </c>
      <c r="U8" s="25">
        <f t="shared" si="0"/>
        <v>45827</v>
      </c>
      <c r="V8" s="25">
        <f t="shared" si="0"/>
        <v>45828</v>
      </c>
      <c r="W8" s="25">
        <f t="shared" si="0"/>
        <v>45829</v>
      </c>
      <c r="X8" s="25">
        <f t="shared" si="0"/>
        <v>45830</v>
      </c>
      <c r="Y8" s="25">
        <f t="shared" si="0"/>
        <v>45831</v>
      </c>
      <c r="Z8" s="25">
        <f t="shared" si="0"/>
        <v>45832</v>
      </c>
      <c r="AA8" s="25">
        <f t="shared" si="0"/>
        <v>45833</v>
      </c>
      <c r="AB8" s="25">
        <f t="shared" si="0"/>
        <v>45834</v>
      </c>
      <c r="AC8" s="25">
        <f t="shared" si="0"/>
        <v>45835</v>
      </c>
      <c r="AD8" s="25">
        <f t="shared" si="0"/>
        <v>45836</v>
      </c>
      <c r="AE8" s="25">
        <f t="shared" si="0"/>
        <v>45837</v>
      </c>
      <c r="AF8" s="25">
        <f t="shared" si="0"/>
        <v>45838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1685</v>
      </c>
      <c r="D9" s="31">
        <v>899</v>
      </c>
      <c r="E9" s="31">
        <v>871</v>
      </c>
      <c r="F9" s="31">
        <v>871</v>
      </c>
      <c r="G9" s="31">
        <v>861</v>
      </c>
      <c r="H9" s="31">
        <v>871</v>
      </c>
      <c r="I9" s="31">
        <v>815</v>
      </c>
      <c r="J9" s="31">
        <v>880</v>
      </c>
      <c r="K9" s="31">
        <v>889</v>
      </c>
      <c r="L9" s="31">
        <v>861</v>
      </c>
      <c r="M9" s="31">
        <v>889</v>
      </c>
      <c r="N9" s="31">
        <v>843</v>
      </c>
      <c r="O9" s="31">
        <v>871</v>
      </c>
      <c r="P9" s="31">
        <v>824</v>
      </c>
      <c r="Q9" s="31">
        <v>833</v>
      </c>
      <c r="R9" s="31">
        <v>833</v>
      </c>
      <c r="S9" s="31">
        <v>833</v>
      </c>
      <c r="T9" s="31">
        <v>843</v>
      </c>
      <c r="U9" s="31">
        <v>852</v>
      </c>
      <c r="V9" s="31">
        <v>843</v>
      </c>
      <c r="W9" s="31">
        <v>843</v>
      </c>
      <c r="X9" s="31">
        <v>824</v>
      </c>
      <c r="Y9" s="31">
        <v>899</v>
      </c>
      <c r="Z9" s="31">
        <v>861</v>
      </c>
      <c r="AA9" s="31">
        <v>833</v>
      </c>
      <c r="AB9" s="31">
        <v>805</v>
      </c>
      <c r="AC9" s="31">
        <v>889</v>
      </c>
      <c r="AD9" s="31">
        <v>852</v>
      </c>
      <c r="AE9" s="31">
        <v>805</v>
      </c>
      <c r="AF9" s="31">
        <v>777</v>
      </c>
      <c r="AG9" s="32"/>
      <c r="AH9" s="33">
        <f>SUM(C9:AG9)</f>
        <v>26355</v>
      </c>
      <c r="AI9" s="3"/>
      <c r="AJ9" s="3"/>
    </row>
    <row r="10" spans="1:36">
      <c r="A10" s="34">
        <v>2</v>
      </c>
      <c r="B10" s="35" t="s">
        <v>11</v>
      </c>
      <c r="C10" s="36">
        <v>1545</v>
      </c>
      <c r="D10" s="37">
        <v>946</v>
      </c>
      <c r="E10" s="37">
        <v>889</v>
      </c>
      <c r="F10" s="37">
        <v>889</v>
      </c>
      <c r="G10" s="37">
        <v>927</v>
      </c>
      <c r="H10" s="37">
        <v>889</v>
      </c>
      <c r="I10" s="37">
        <v>899</v>
      </c>
      <c r="J10" s="37">
        <v>908</v>
      </c>
      <c r="K10" s="37">
        <v>871</v>
      </c>
      <c r="L10" s="37">
        <v>871</v>
      </c>
      <c r="M10" s="37">
        <v>880</v>
      </c>
      <c r="N10" s="37">
        <v>918</v>
      </c>
      <c r="O10" s="37">
        <v>899</v>
      </c>
      <c r="P10" s="37">
        <v>815</v>
      </c>
      <c r="Q10" s="37">
        <v>852</v>
      </c>
      <c r="R10" s="37">
        <v>861</v>
      </c>
      <c r="S10" s="37">
        <v>805</v>
      </c>
      <c r="T10" s="37">
        <v>871</v>
      </c>
      <c r="U10" s="37">
        <v>861</v>
      </c>
      <c r="V10" s="37">
        <v>880</v>
      </c>
      <c r="W10" s="37">
        <v>843</v>
      </c>
      <c r="X10" s="37">
        <v>833</v>
      </c>
      <c r="Y10" s="37">
        <v>889</v>
      </c>
      <c r="Z10" s="37">
        <v>852</v>
      </c>
      <c r="AA10" s="37">
        <v>815</v>
      </c>
      <c r="AB10" s="37">
        <v>880</v>
      </c>
      <c r="AC10" s="37">
        <v>871</v>
      </c>
      <c r="AD10" s="37">
        <v>852</v>
      </c>
      <c r="AE10" s="37">
        <v>908</v>
      </c>
      <c r="AF10" s="37">
        <v>852</v>
      </c>
      <c r="AG10" s="38"/>
      <c r="AH10" s="39">
        <f t="shared" ref="AH10:AH56" si="1">SUM(C10:AG10)</f>
        <v>26871</v>
      </c>
      <c r="AI10" s="3"/>
      <c r="AJ10" s="3"/>
    </row>
    <row r="11" spans="1:36">
      <c r="A11" s="34">
        <v>3</v>
      </c>
      <c r="B11" s="35" t="s">
        <v>12</v>
      </c>
      <c r="C11" s="36">
        <v>1339</v>
      </c>
      <c r="D11" s="37">
        <v>843</v>
      </c>
      <c r="E11" s="37">
        <v>852</v>
      </c>
      <c r="F11" s="37">
        <v>852</v>
      </c>
      <c r="G11" s="37">
        <v>833</v>
      </c>
      <c r="H11" s="37">
        <v>843</v>
      </c>
      <c r="I11" s="37">
        <v>833</v>
      </c>
      <c r="J11" s="37">
        <v>852</v>
      </c>
      <c r="K11" s="37">
        <v>833</v>
      </c>
      <c r="L11" s="37">
        <v>768</v>
      </c>
      <c r="M11" s="37">
        <v>843</v>
      </c>
      <c r="N11" s="37">
        <v>833</v>
      </c>
      <c r="O11" s="37">
        <v>815</v>
      </c>
      <c r="P11" s="37">
        <v>796</v>
      </c>
      <c r="Q11" s="37">
        <v>796</v>
      </c>
      <c r="R11" s="37">
        <v>786</v>
      </c>
      <c r="S11" s="37">
        <v>796</v>
      </c>
      <c r="T11" s="37">
        <v>786</v>
      </c>
      <c r="U11" s="37">
        <v>824</v>
      </c>
      <c r="V11" s="37">
        <v>833</v>
      </c>
      <c r="W11" s="37">
        <v>758</v>
      </c>
      <c r="X11" s="37">
        <v>805</v>
      </c>
      <c r="Y11" s="37">
        <v>927</v>
      </c>
      <c r="Z11" s="37">
        <v>777</v>
      </c>
      <c r="AA11" s="37">
        <v>796</v>
      </c>
      <c r="AB11" s="37">
        <v>805</v>
      </c>
      <c r="AC11" s="37">
        <v>843</v>
      </c>
      <c r="AD11" s="37">
        <v>815</v>
      </c>
      <c r="AE11" s="37">
        <v>833</v>
      </c>
      <c r="AF11" s="37">
        <v>786</v>
      </c>
      <c r="AG11" s="38"/>
      <c r="AH11" s="39">
        <f t="shared" si="1"/>
        <v>25101</v>
      </c>
      <c r="AI11" s="3"/>
      <c r="AJ11" s="3"/>
    </row>
    <row r="12" spans="1:36">
      <c r="A12" s="34">
        <v>4</v>
      </c>
      <c r="B12" s="35" t="s">
        <v>13</v>
      </c>
      <c r="C12" s="36">
        <v>1170</v>
      </c>
      <c r="D12" s="37">
        <v>871</v>
      </c>
      <c r="E12" s="37">
        <v>833</v>
      </c>
      <c r="F12" s="37">
        <v>861</v>
      </c>
      <c r="G12" s="37">
        <v>843</v>
      </c>
      <c r="H12" s="37">
        <v>843</v>
      </c>
      <c r="I12" s="37">
        <v>815</v>
      </c>
      <c r="J12" s="37">
        <v>861</v>
      </c>
      <c r="K12" s="37">
        <v>889</v>
      </c>
      <c r="L12" s="37">
        <v>805</v>
      </c>
      <c r="M12" s="37">
        <v>852</v>
      </c>
      <c r="N12" s="37">
        <v>852</v>
      </c>
      <c r="O12" s="37">
        <v>871</v>
      </c>
      <c r="P12" s="37">
        <v>805</v>
      </c>
      <c r="Q12" s="37">
        <v>833</v>
      </c>
      <c r="R12" s="37">
        <v>796</v>
      </c>
      <c r="S12" s="37">
        <v>815</v>
      </c>
      <c r="T12" s="37">
        <v>805</v>
      </c>
      <c r="U12" s="37">
        <v>833</v>
      </c>
      <c r="V12" s="37">
        <v>833</v>
      </c>
      <c r="W12" s="37">
        <v>805</v>
      </c>
      <c r="X12" s="37">
        <v>777</v>
      </c>
      <c r="Y12" s="37">
        <v>833</v>
      </c>
      <c r="Z12" s="37">
        <v>833</v>
      </c>
      <c r="AA12" s="37">
        <v>777</v>
      </c>
      <c r="AB12" s="37">
        <v>824</v>
      </c>
      <c r="AC12" s="37">
        <v>843</v>
      </c>
      <c r="AD12" s="37">
        <v>852</v>
      </c>
      <c r="AE12" s="37">
        <v>824</v>
      </c>
      <c r="AF12" s="37">
        <v>805</v>
      </c>
      <c r="AG12" s="38"/>
      <c r="AH12" s="39">
        <f t="shared" si="1"/>
        <v>25259</v>
      </c>
      <c r="AI12" s="3"/>
      <c r="AJ12" s="3"/>
    </row>
    <row r="13" spans="1:36">
      <c r="A13" s="34">
        <v>5</v>
      </c>
      <c r="B13" s="35" t="s">
        <v>14</v>
      </c>
      <c r="C13" s="36">
        <v>964</v>
      </c>
      <c r="D13" s="37">
        <v>936</v>
      </c>
      <c r="E13" s="37">
        <v>880</v>
      </c>
      <c r="F13" s="37">
        <v>936</v>
      </c>
      <c r="G13" s="37">
        <v>899</v>
      </c>
      <c r="H13" s="37">
        <v>899</v>
      </c>
      <c r="I13" s="37">
        <v>899</v>
      </c>
      <c r="J13" s="37">
        <v>861</v>
      </c>
      <c r="K13" s="37">
        <v>833</v>
      </c>
      <c r="L13" s="37">
        <v>852</v>
      </c>
      <c r="M13" s="37">
        <v>908</v>
      </c>
      <c r="N13" s="37">
        <v>899</v>
      </c>
      <c r="O13" s="37">
        <v>936</v>
      </c>
      <c r="P13" s="37">
        <v>843</v>
      </c>
      <c r="Q13" s="37">
        <v>880</v>
      </c>
      <c r="R13" s="37">
        <v>843</v>
      </c>
      <c r="S13" s="37">
        <v>880</v>
      </c>
      <c r="T13" s="37">
        <v>852</v>
      </c>
      <c r="U13" s="37">
        <v>889</v>
      </c>
      <c r="V13" s="37">
        <v>852</v>
      </c>
      <c r="W13" s="37">
        <v>833</v>
      </c>
      <c r="X13" s="37">
        <v>833</v>
      </c>
      <c r="Y13" s="37">
        <v>871</v>
      </c>
      <c r="Z13" s="37">
        <v>843</v>
      </c>
      <c r="AA13" s="37">
        <v>843</v>
      </c>
      <c r="AB13" s="37">
        <v>843</v>
      </c>
      <c r="AC13" s="37">
        <v>889</v>
      </c>
      <c r="AD13" s="37">
        <v>871</v>
      </c>
      <c r="AE13" s="37">
        <v>861</v>
      </c>
      <c r="AF13" s="37">
        <v>861</v>
      </c>
      <c r="AG13" s="38"/>
      <c r="AH13" s="39">
        <f t="shared" si="1"/>
        <v>26289</v>
      </c>
      <c r="AI13" s="3"/>
      <c r="AJ13" s="3"/>
    </row>
    <row r="14" spans="1:36">
      <c r="A14" s="34">
        <v>6</v>
      </c>
      <c r="B14" s="35" t="s">
        <v>15</v>
      </c>
      <c r="C14" s="36">
        <v>927</v>
      </c>
      <c r="D14" s="37">
        <v>899</v>
      </c>
      <c r="E14" s="37">
        <v>889</v>
      </c>
      <c r="F14" s="37">
        <v>908</v>
      </c>
      <c r="G14" s="37">
        <v>918</v>
      </c>
      <c r="H14" s="37">
        <v>908</v>
      </c>
      <c r="I14" s="37">
        <v>889</v>
      </c>
      <c r="J14" s="37">
        <v>908</v>
      </c>
      <c r="K14" s="37">
        <v>964</v>
      </c>
      <c r="L14" s="37">
        <v>908</v>
      </c>
      <c r="M14" s="37">
        <v>927</v>
      </c>
      <c r="N14" s="37">
        <v>908</v>
      </c>
      <c r="O14" s="37">
        <v>918</v>
      </c>
      <c r="P14" s="37">
        <v>852</v>
      </c>
      <c r="Q14" s="37">
        <v>889</v>
      </c>
      <c r="R14" s="37">
        <v>843</v>
      </c>
      <c r="S14" s="37">
        <v>889</v>
      </c>
      <c r="T14" s="37">
        <v>843</v>
      </c>
      <c r="U14" s="37">
        <v>889</v>
      </c>
      <c r="V14" s="37">
        <v>871</v>
      </c>
      <c r="W14" s="37">
        <v>824</v>
      </c>
      <c r="X14" s="37">
        <v>843</v>
      </c>
      <c r="Y14" s="37">
        <v>899</v>
      </c>
      <c r="Z14" s="37">
        <v>899</v>
      </c>
      <c r="AA14" s="37">
        <v>871</v>
      </c>
      <c r="AB14" s="37">
        <v>880</v>
      </c>
      <c r="AC14" s="37">
        <v>889</v>
      </c>
      <c r="AD14" s="37">
        <v>899</v>
      </c>
      <c r="AE14" s="37">
        <v>899</v>
      </c>
      <c r="AF14" s="37">
        <v>880</v>
      </c>
      <c r="AG14" s="38"/>
      <c r="AH14" s="39">
        <f t="shared" si="1"/>
        <v>26730</v>
      </c>
      <c r="AI14" s="3"/>
      <c r="AJ14" s="3"/>
    </row>
    <row r="15" spans="1:36">
      <c r="A15" s="34">
        <v>7</v>
      </c>
      <c r="B15" s="35" t="s">
        <v>16</v>
      </c>
      <c r="C15" s="36">
        <v>786</v>
      </c>
      <c r="D15" s="37">
        <v>918</v>
      </c>
      <c r="E15" s="37">
        <v>852</v>
      </c>
      <c r="F15" s="37">
        <v>786</v>
      </c>
      <c r="G15" s="37">
        <v>880</v>
      </c>
      <c r="H15" s="37">
        <v>861</v>
      </c>
      <c r="I15" s="37">
        <v>861</v>
      </c>
      <c r="J15" s="37">
        <v>936</v>
      </c>
      <c r="K15" s="37">
        <v>843</v>
      </c>
      <c r="L15" s="37">
        <v>899</v>
      </c>
      <c r="M15" s="37">
        <v>861</v>
      </c>
      <c r="N15" s="37">
        <v>889</v>
      </c>
      <c r="O15" s="37">
        <v>880</v>
      </c>
      <c r="P15" s="37">
        <v>852</v>
      </c>
      <c r="Q15" s="37">
        <v>889</v>
      </c>
      <c r="R15" s="37">
        <v>871</v>
      </c>
      <c r="S15" s="37">
        <v>889</v>
      </c>
      <c r="T15" s="37">
        <v>861</v>
      </c>
      <c r="U15" s="37">
        <v>861</v>
      </c>
      <c r="V15" s="37">
        <v>852</v>
      </c>
      <c r="W15" s="37">
        <v>805</v>
      </c>
      <c r="X15" s="37">
        <v>852</v>
      </c>
      <c r="Y15" s="37">
        <v>889</v>
      </c>
      <c r="Z15" s="37">
        <v>833</v>
      </c>
      <c r="AA15" s="37">
        <v>871</v>
      </c>
      <c r="AB15" s="37">
        <v>899</v>
      </c>
      <c r="AC15" s="37">
        <v>918</v>
      </c>
      <c r="AD15" s="37">
        <v>880</v>
      </c>
      <c r="AE15" s="37">
        <v>861</v>
      </c>
      <c r="AF15" s="37">
        <v>805</v>
      </c>
      <c r="AG15" s="38"/>
      <c r="AH15" s="39">
        <f t="shared" si="1"/>
        <v>25940</v>
      </c>
      <c r="AI15" s="3"/>
      <c r="AJ15" s="3"/>
    </row>
    <row r="16" spans="1:36">
      <c r="A16" s="34">
        <v>8</v>
      </c>
      <c r="B16" s="35" t="s">
        <v>17</v>
      </c>
      <c r="C16" s="36">
        <v>768</v>
      </c>
      <c r="D16" s="37">
        <v>861</v>
      </c>
      <c r="E16" s="37">
        <v>880</v>
      </c>
      <c r="F16" s="37">
        <v>889</v>
      </c>
      <c r="G16" s="37">
        <v>871</v>
      </c>
      <c r="H16" s="37">
        <v>899</v>
      </c>
      <c r="I16" s="37">
        <v>871</v>
      </c>
      <c r="J16" s="37">
        <v>908</v>
      </c>
      <c r="K16" s="37">
        <v>861</v>
      </c>
      <c r="L16" s="37">
        <v>852</v>
      </c>
      <c r="M16" s="37">
        <v>880</v>
      </c>
      <c r="N16" s="37">
        <v>852</v>
      </c>
      <c r="O16" s="37">
        <v>843</v>
      </c>
      <c r="P16" s="37">
        <v>815</v>
      </c>
      <c r="Q16" s="37">
        <v>908</v>
      </c>
      <c r="R16" s="37">
        <v>796</v>
      </c>
      <c r="S16" s="37">
        <v>861</v>
      </c>
      <c r="T16" s="37">
        <v>815</v>
      </c>
      <c r="U16" s="37">
        <v>889</v>
      </c>
      <c r="V16" s="37">
        <v>833</v>
      </c>
      <c r="W16" s="37">
        <v>796</v>
      </c>
      <c r="X16" s="37">
        <v>843</v>
      </c>
      <c r="Y16" s="37">
        <v>824</v>
      </c>
      <c r="Z16" s="37">
        <v>786</v>
      </c>
      <c r="AA16" s="37">
        <v>777</v>
      </c>
      <c r="AB16" s="37">
        <v>833</v>
      </c>
      <c r="AC16" s="37">
        <v>843</v>
      </c>
      <c r="AD16" s="37">
        <v>871</v>
      </c>
      <c r="AE16" s="37">
        <v>852</v>
      </c>
      <c r="AF16" s="37">
        <v>796</v>
      </c>
      <c r="AG16" s="38"/>
      <c r="AH16" s="39">
        <f t="shared" si="1"/>
        <v>25373</v>
      </c>
      <c r="AI16" s="3"/>
      <c r="AJ16" s="3"/>
    </row>
    <row r="17" spans="1:36">
      <c r="A17" s="34">
        <v>9</v>
      </c>
      <c r="B17" s="35" t="s">
        <v>18</v>
      </c>
      <c r="C17" s="36">
        <v>833</v>
      </c>
      <c r="D17" s="37">
        <v>824</v>
      </c>
      <c r="E17" s="37">
        <v>889</v>
      </c>
      <c r="F17" s="37">
        <v>861</v>
      </c>
      <c r="G17" s="37">
        <v>871</v>
      </c>
      <c r="H17" s="37">
        <v>889</v>
      </c>
      <c r="I17" s="37">
        <v>833</v>
      </c>
      <c r="J17" s="37">
        <v>918</v>
      </c>
      <c r="K17" s="37">
        <v>936</v>
      </c>
      <c r="L17" s="37">
        <v>871</v>
      </c>
      <c r="M17" s="37">
        <v>768</v>
      </c>
      <c r="N17" s="37">
        <v>852</v>
      </c>
      <c r="O17" s="37">
        <v>880</v>
      </c>
      <c r="P17" s="37">
        <v>824</v>
      </c>
      <c r="Q17" s="37">
        <v>908</v>
      </c>
      <c r="R17" s="37">
        <v>796</v>
      </c>
      <c r="S17" s="37">
        <v>824</v>
      </c>
      <c r="T17" s="37">
        <v>815</v>
      </c>
      <c r="U17" s="37">
        <v>852</v>
      </c>
      <c r="V17" s="37">
        <v>852</v>
      </c>
      <c r="W17" s="37">
        <v>815</v>
      </c>
      <c r="X17" s="37">
        <v>871</v>
      </c>
      <c r="Y17" s="37">
        <v>768</v>
      </c>
      <c r="Z17" s="37">
        <v>833</v>
      </c>
      <c r="AA17" s="37">
        <v>833</v>
      </c>
      <c r="AB17" s="37">
        <v>852</v>
      </c>
      <c r="AC17" s="37">
        <v>861</v>
      </c>
      <c r="AD17" s="37">
        <v>796</v>
      </c>
      <c r="AE17" s="37">
        <v>861</v>
      </c>
      <c r="AF17" s="37">
        <v>768</v>
      </c>
      <c r="AG17" s="38"/>
      <c r="AH17" s="39">
        <f t="shared" si="1"/>
        <v>25354</v>
      </c>
      <c r="AI17" s="3"/>
      <c r="AJ17" s="3"/>
    </row>
    <row r="18" spans="1:36">
      <c r="A18" s="34">
        <v>10</v>
      </c>
      <c r="B18" s="35" t="s">
        <v>19</v>
      </c>
      <c r="C18" s="36">
        <v>861</v>
      </c>
      <c r="D18" s="37">
        <v>815</v>
      </c>
      <c r="E18" s="37">
        <v>861</v>
      </c>
      <c r="F18" s="37">
        <v>871</v>
      </c>
      <c r="G18" s="37">
        <v>871</v>
      </c>
      <c r="H18" s="37">
        <v>843</v>
      </c>
      <c r="I18" s="37">
        <v>889</v>
      </c>
      <c r="J18" s="37">
        <v>899</v>
      </c>
      <c r="K18" s="37">
        <v>880</v>
      </c>
      <c r="L18" s="37">
        <v>871</v>
      </c>
      <c r="M18" s="37">
        <v>833</v>
      </c>
      <c r="N18" s="37">
        <v>880</v>
      </c>
      <c r="O18" s="37">
        <v>880</v>
      </c>
      <c r="P18" s="37">
        <v>815</v>
      </c>
      <c r="Q18" s="37">
        <v>889</v>
      </c>
      <c r="R18" s="37">
        <v>777</v>
      </c>
      <c r="S18" s="37">
        <v>833</v>
      </c>
      <c r="T18" s="37">
        <v>786</v>
      </c>
      <c r="U18" s="37">
        <v>871</v>
      </c>
      <c r="V18" s="37">
        <v>833</v>
      </c>
      <c r="W18" s="37">
        <v>796</v>
      </c>
      <c r="X18" s="37">
        <v>852</v>
      </c>
      <c r="Y18" s="37">
        <v>786</v>
      </c>
      <c r="Z18" s="37">
        <v>824</v>
      </c>
      <c r="AA18" s="37">
        <v>852</v>
      </c>
      <c r="AB18" s="37">
        <v>796</v>
      </c>
      <c r="AC18" s="37">
        <v>852</v>
      </c>
      <c r="AD18" s="37">
        <v>786</v>
      </c>
      <c r="AE18" s="37">
        <v>899</v>
      </c>
      <c r="AF18" s="37">
        <v>768</v>
      </c>
      <c r="AG18" s="38"/>
      <c r="AH18" s="39">
        <f t="shared" si="1"/>
        <v>25269</v>
      </c>
      <c r="AI18" s="3"/>
      <c r="AJ18" s="3"/>
    </row>
    <row r="19" spans="1:36">
      <c r="A19" s="34">
        <v>11</v>
      </c>
      <c r="B19" s="35" t="s">
        <v>20</v>
      </c>
      <c r="C19" s="36">
        <v>768</v>
      </c>
      <c r="D19" s="37">
        <v>749</v>
      </c>
      <c r="E19" s="37">
        <v>833</v>
      </c>
      <c r="F19" s="37">
        <v>852</v>
      </c>
      <c r="G19" s="37">
        <v>852</v>
      </c>
      <c r="H19" s="37">
        <v>852</v>
      </c>
      <c r="I19" s="37">
        <v>824</v>
      </c>
      <c r="J19" s="37">
        <v>871</v>
      </c>
      <c r="K19" s="37">
        <v>861</v>
      </c>
      <c r="L19" s="37">
        <v>833</v>
      </c>
      <c r="M19" s="37">
        <v>786</v>
      </c>
      <c r="N19" s="37">
        <v>786</v>
      </c>
      <c r="O19" s="37">
        <v>843</v>
      </c>
      <c r="P19" s="37">
        <v>815</v>
      </c>
      <c r="Q19" s="37">
        <v>843</v>
      </c>
      <c r="R19" s="37">
        <v>712</v>
      </c>
      <c r="S19" s="37">
        <v>824</v>
      </c>
      <c r="T19" s="37">
        <v>777</v>
      </c>
      <c r="U19" s="37">
        <v>824</v>
      </c>
      <c r="V19" s="37">
        <v>768</v>
      </c>
      <c r="W19" s="37">
        <v>786</v>
      </c>
      <c r="X19" s="37">
        <v>815</v>
      </c>
      <c r="Y19" s="37">
        <v>796</v>
      </c>
      <c r="Z19" s="37">
        <v>758</v>
      </c>
      <c r="AA19" s="37">
        <v>758</v>
      </c>
      <c r="AB19" s="37">
        <v>843</v>
      </c>
      <c r="AC19" s="37">
        <v>871</v>
      </c>
      <c r="AD19" s="37">
        <v>777</v>
      </c>
      <c r="AE19" s="37">
        <v>815</v>
      </c>
      <c r="AF19" s="37">
        <v>702</v>
      </c>
      <c r="AG19" s="38"/>
      <c r="AH19" s="39">
        <f t="shared" si="1"/>
        <v>24194</v>
      </c>
      <c r="AI19" s="3"/>
      <c r="AJ19" s="3"/>
    </row>
    <row r="20" spans="1:36">
      <c r="A20" s="34">
        <v>12</v>
      </c>
      <c r="B20" s="35" t="s">
        <v>21</v>
      </c>
      <c r="C20" s="36">
        <v>749</v>
      </c>
      <c r="D20" s="37">
        <v>861</v>
      </c>
      <c r="E20" s="37">
        <v>861</v>
      </c>
      <c r="F20" s="37">
        <v>861</v>
      </c>
      <c r="G20" s="37">
        <v>918</v>
      </c>
      <c r="H20" s="37">
        <v>871</v>
      </c>
      <c r="I20" s="37">
        <v>852</v>
      </c>
      <c r="J20" s="37">
        <v>899</v>
      </c>
      <c r="K20" s="37">
        <v>889</v>
      </c>
      <c r="L20" s="37">
        <v>899</v>
      </c>
      <c r="M20" s="37">
        <v>786</v>
      </c>
      <c r="N20" s="37">
        <v>852</v>
      </c>
      <c r="O20" s="37">
        <v>871</v>
      </c>
      <c r="P20" s="37">
        <v>824</v>
      </c>
      <c r="Q20" s="37">
        <v>889</v>
      </c>
      <c r="R20" s="37">
        <v>824</v>
      </c>
      <c r="S20" s="37">
        <v>852</v>
      </c>
      <c r="T20" s="37">
        <v>796</v>
      </c>
      <c r="U20" s="37">
        <v>843</v>
      </c>
      <c r="V20" s="37">
        <v>815</v>
      </c>
      <c r="W20" s="37">
        <v>805</v>
      </c>
      <c r="X20" s="37">
        <v>833</v>
      </c>
      <c r="Y20" s="37">
        <v>908</v>
      </c>
      <c r="Z20" s="37">
        <v>786</v>
      </c>
      <c r="AA20" s="37">
        <v>768</v>
      </c>
      <c r="AB20" s="37">
        <v>871</v>
      </c>
      <c r="AC20" s="37">
        <v>871</v>
      </c>
      <c r="AD20" s="37">
        <v>796</v>
      </c>
      <c r="AE20" s="37">
        <v>871</v>
      </c>
      <c r="AF20" s="37">
        <v>786</v>
      </c>
      <c r="AG20" s="38"/>
      <c r="AH20" s="39">
        <f t="shared" si="1"/>
        <v>25307</v>
      </c>
      <c r="AI20" s="3"/>
      <c r="AJ20" s="3"/>
    </row>
    <row r="21" spans="1:36">
      <c r="A21" s="34">
        <v>13</v>
      </c>
      <c r="B21" s="35" t="s">
        <v>22</v>
      </c>
      <c r="C21" s="36">
        <v>721</v>
      </c>
      <c r="D21" s="37">
        <v>749</v>
      </c>
      <c r="E21" s="37">
        <v>843</v>
      </c>
      <c r="F21" s="37">
        <v>852</v>
      </c>
      <c r="G21" s="37">
        <v>861</v>
      </c>
      <c r="H21" s="37">
        <v>815</v>
      </c>
      <c r="I21" s="37">
        <v>843</v>
      </c>
      <c r="J21" s="37">
        <v>861</v>
      </c>
      <c r="K21" s="37">
        <v>899</v>
      </c>
      <c r="L21" s="37">
        <v>833</v>
      </c>
      <c r="M21" s="37">
        <v>815</v>
      </c>
      <c r="N21" s="37">
        <v>833</v>
      </c>
      <c r="O21" s="37">
        <v>815</v>
      </c>
      <c r="P21" s="37">
        <v>805</v>
      </c>
      <c r="Q21" s="37">
        <v>852</v>
      </c>
      <c r="R21" s="37">
        <v>796</v>
      </c>
      <c r="S21" s="37">
        <v>786</v>
      </c>
      <c r="T21" s="37">
        <v>786</v>
      </c>
      <c r="U21" s="37">
        <v>852</v>
      </c>
      <c r="V21" s="37">
        <v>768</v>
      </c>
      <c r="W21" s="37">
        <v>786</v>
      </c>
      <c r="X21" s="37">
        <v>815</v>
      </c>
      <c r="Y21" s="37">
        <v>824</v>
      </c>
      <c r="Z21" s="37">
        <v>815</v>
      </c>
      <c r="AA21" s="37">
        <v>758</v>
      </c>
      <c r="AB21" s="37">
        <v>824</v>
      </c>
      <c r="AC21" s="37">
        <v>796</v>
      </c>
      <c r="AD21" s="37">
        <v>786</v>
      </c>
      <c r="AE21" s="37">
        <v>852</v>
      </c>
      <c r="AF21" s="37">
        <v>796</v>
      </c>
      <c r="AG21" s="38"/>
      <c r="AH21" s="39">
        <f t="shared" si="1"/>
        <v>24437</v>
      </c>
      <c r="AI21" s="3"/>
      <c r="AJ21" s="3"/>
    </row>
    <row r="22" spans="1:36">
      <c r="A22" s="34">
        <v>14</v>
      </c>
      <c r="B22" s="35" t="s">
        <v>23</v>
      </c>
      <c r="C22" s="36">
        <v>749</v>
      </c>
      <c r="D22" s="37">
        <v>805</v>
      </c>
      <c r="E22" s="37">
        <v>861</v>
      </c>
      <c r="F22" s="37">
        <v>843</v>
      </c>
      <c r="G22" s="37">
        <v>833</v>
      </c>
      <c r="H22" s="37">
        <v>861</v>
      </c>
      <c r="I22" s="37">
        <v>843</v>
      </c>
      <c r="J22" s="37">
        <v>861</v>
      </c>
      <c r="K22" s="37">
        <v>918</v>
      </c>
      <c r="L22" s="37">
        <v>861</v>
      </c>
      <c r="M22" s="37">
        <v>852</v>
      </c>
      <c r="N22" s="37">
        <v>880</v>
      </c>
      <c r="O22" s="37">
        <v>796</v>
      </c>
      <c r="P22" s="37">
        <v>861</v>
      </c>
      <c r="Q22" s="37">
        <v>861</v>
      </c>
      <c r="R22" s="37">
        <v>833</v>
      </c>
      <c r="S22" s="37">
        <v>843</v>
      </c>
      <c r="T22" s="37">
        <v>786</v>
      </c>
      <c r="U22" s="37">
        <v>833</v>
      </c>
      <c r="V22" s="37">
        <v>833</v>
      </c>
      <c r="W22" s="37">
        <v>805</v>
      </c>
      <c r="X22" s="37">
        <v>843</v>
      </c>
      <c r="Y22" s="37">
        <v>824</v>
      </c>
      <c r="Z22" s="37">
        <v>843</v>
      </c>
      <c r="AA22" s="37">
        <v>815</v>
      </c>
      <c r="AB22" s="37">
        <v>805</v>
      </c>
      <c r="AC22" s="37">
        <v>833</v>
      </c>
      <c r="AD22" s="37">
        <v>815</v>
      </c>
      <c r="AE22" s="37">
        <v>843</v>
      </c>
      <c r="AF22" s="37">
        <v>805</v>
      </c>
      <c r="AG22" s="38"/>
      <c r="AH22" s="39">
        <f t="shared" si="1"/>
        <v>25044</v>
      </c>
      <c r="AI22" s="3"/>
      <c r="AJ22" s="3"/>
    </row>
    <row r="23" spans="1:36">
      <c r="A23" s="34">
        <v>15</v>
      </c>
      <c r="B23" s="35" t="s">
        <v>24</v>
      </c>
      <c r="C23" s="36">
        <v>721</v>
      </c>
      <c r="D23" s="37">
        <v>768</v>
      </c>
      <c r="E23" s="37">
        <v>805</v>
      </c>
      <c r="F23" s="37">
        <v>815</v>
      </c>
      <c r="G23" s="37">
        <v>805</v>
      </c>
      <c r="H23" s="37">
        <v>824</v>
      </c>
      <c r="I23" s="37">
        <v>805</v>
      </c>
      <c r="J23" s="37">
        <v>824</v>
      </c>
      <c r="K23" s="37">
        <v>796</v>
      </c>
      <c r="L23" s="37">
        <v>805</v>
      </c>
      <c r="M23" s="37">
        <v>805</v>
      </c>
      <c r="N23" s="37">
        <v>824</v>
      </c>
      <c r="O23" s="37">
        <v>740</v>
      </c>
      <c r="P23" s="37">
        <v>786</v>
      </c>
      <c r="Q23" s="37">
        <v>786</v>
      </c>
      <c r="R23" s="37">
        <v>749</v>
      </c>
      <c r="S23" s="37">
        <v>749</v>
      </c>
      <c r="T23" s="37">
        <v>786</v>
      </c>
      <c r="U23" s="37">
        <v>796</v>
      </c>
      <c r="V23" s="37">
        <v>758</v>
      </c>
      <c r="W23" s="37">
        <v>740</v>
      </c>
      <c r="X23" s="37">
        <v>824</v>
      </c>
      <c r="Y23" s="37">
        <v>768</v>
      </c>
      <c r="Z23" s="37">
        <v>768</v>
      </c>
      <c r="AA23" s="37">
        <v>730</v>
      </c>
      <c r="AB23" s="37">
        <v>796</v>
      </c>
      <c r="AC23" s="37">
        <v>749</v>
      </c>
      <c r="AD23" s="37">
        <v>768</v>
      </c>
      <c r="AE23" s="37">
        <v>758</v>
      </c>
      <c r="AF23" s="37">
        <v>777</v>
      </c>
      <c r="AG23" s="38"/>
      <c r="AH23" s="39">
        <f t="shared" si="1"/>
        <v>23425</v>
      </c>
      <c r="AI23" s="3"/>
      <c r="AJ23" s="3"/>
    </row>
    <row r="24" spans="1:36">
      <c r="A24" s="34">
        <v>16</v>
      </c>
      <c r="B24" s="35" t="s">
        <v>25</v>
      </c>
      <c r="C24" s="36">
        <v>665</v>
      </c>
      <c r="D24" s="37">
        <v>805</v>
      </c>
      <c r="E24" s="37">
        <v>843</v>
      </c>
      <c r="F24" s="37">
        <v>833</v>
      </c>
      <c r="G24" s="37">
        <v>815</v>
      </c>
      <c r="H24" s="37">
        <v>815</v>
      </c>
      <c r="I24" s="37">
        <v>796</v>
      </c>
      <c r="J24" s="37">
        <v>843</v>
      </c>
      <c r="K24" s="37">
        <v>702</v>
      </c>
      <c r="L24" s="37">
        <v>843</v>
      </c>
      <c r="M24" s="37">
        <v>833</v>
      </c>
      <c r="N24" s="37">
        <v>833</v>
      </c>
      <c r="O24" s="37">
        <v>843</v>
      </c>
      <c r="P24" s="37">
        <v>833</v>
      </c>
      <c r="Q24" s="37">
        <v>815</v>
      </c>
      <c r="R24" s="37">
        <v>749</v>
      </c>
      <c r="S24" s="37">
        <v>740</v>
      </c>
      <c r="T24" s="37">
        <v>768</v>
      </c>
      <c r="U24" s="37">
        <v>833</v>
      </c>
      <c r="V24" s="37">
        <v>796</v>
      </c>
      <c r="W24" s="37">
        <v>749</v>
      </c>
      <c r="X24" s="37">
        <v>786</v>
      </c>
      <c r="Y24" s="37">
        <v>777</v>
      </c>
      <c r="Z24" s="37">
        <v>805</v>
      </c>
      <c r="AA24" s="37">
        <v>777</v>
      </c>
      <c r="AB24" s="37">
        <v>843</v>
      </c>
      <c r="AC24" s="37">
        <v>796</v>
      </c>
      <c r="AD24" s="37">
        <v>786</v>
      </c>
      <c r="AE24" s="37">
        <v>749</v>
      </c>
      <c r="AF24" s="37">
        <v>768</v>
      </c>
      <c r="AG24" s="38"/>
      <c r="AH24" s="39">
        <f t="shared" si="1"/>
        <v>23839</v>
      </c>
      <c r="AI24" s="3"/>
      <c r="AJ24" s="3"/>
    </row>
    <row r="25" spans="1:36">
      <c r="A25" s="65">
        <v>17</v>
      </c>
      <c r="B25" s="66" t="s">
        <v>26</v>
      </c>
      <c r="C25" s="36">
        <v>758</v>
      </c>
      <c r="D25" s="37">
        <v>852</v>
      </c>
      <c r="E25" s="37">
        <v>899</v>
      </c>
      <c r="F25" s="37">
        <v>871</v>
      </c>
      <c r="G25" s="37">
        <v>889</v>
      </c>
      <c r="H25" s="37">
        <v>880</v>
      </c>
      <c r="I25" s="37">
        <v>871</v>
      </c>
      <c r="J25" s="37">
        <v>908</v>
      </c>
      <c r="K25" s="37">
        <v>843</v>
      </c>
      <c r="L25" s="37">
        <v>889</v>
      </c>
      <c r="M25" s="37">
        <v>861</v>
      </c>
      <c r="N25" s="37">
        <v>899</v>
      </c>
      <c r="O25" s="37">
        <v>843</v>
      </c>
      <c r="P25" s="37">
        <v>843</v>
      </c>
      <c r="Q25" s="37">
        <v>871</v>
      </c>
      <c r="R25" s="37">
        <v>805</v>
      </c>
      <c r="S25" s="37">
        <v>833</v>
      </c>
      <c r="T25" s="37">
        <v>777</v>
      </c>
      <c r="U25" s="37">
        <v>796</v>
      </c>
      <c r="V25" s="37">
        <v>777</v>
      </c>
      <c r="W25" s="37">
        <v>815</v>
      </c>
      <c r="X25" s="37">
        <v>843</v>
      </c>
      <c r="Y25" s="37">
        <v>824</v>
      </c>
      <c r="Z25" s="37">
        <v>786</v>
      </c>
      <c r="AA25" s="37">
        <v>824</v>
      </c>
      <c r="AB25" s="37">
        <v>833</v>
      </c>
      <c r="AC25" s="37">
        <v>833</v>
      </c>
      <c r="AD25" s="37">
        <v>786</v>
      </c>
      <c r="AE25" s="37">
        <v>843</v>
      </c>
      <c r="AF25" s="37">
        <v>805</v>
      </c>
      <c r="AG25" s="38"/>
      <c r="AH25" s="39">
        <f t="shared" si="1"/>
        <v>25157</v>
      </c>
      <c r="AI25" s="3"/>
      <c r="AJ25" s="3"/>
    </row>
    <row r="26" spans="1:36">
      <c r="A26" s="65">
        <v>18</v>
      </c>
      <c r="B26" s="66" t="s">
        <v>27</v>
      </c>
      <c r="C26" s="36">
        <v>749</v>
      </c>
      <c r="D26" s="37">
        <v>861</v>
      </c>
      <c r="E26" s="37">
        <v>880</v>
      </c>
      <c r="F26" s="37">
        <v>889</v>
      </c>
      <c r="G26" s="37">
        <v>889</v>
      </c>
      <c r="H26" s="37">
        <v>871</v>
      </c>
      <c r="I26" s="37">
        <v>852</v>
      </c>
      <c r="J26" s="37">
        <v>871</v>
      </c>
      <c r="K26" s="37">
        <v>871</v>
      </c>
      <c r="L26" s="37">
        <v>908</v>
      </c>
      <c r="M26" s="37">
        <v>899</v>
      </c>
      <c r="N26" s="37">
        <v>871</v>
      </c>
      <c r="O26" s="37">
        <v>889</v>
      </c>
      <c r="P26" s="37">
        <v>824</v>
      </c>
      <c r="Q26" s="37">
        <v>833</v>
      </c>
      <c r="R26" s="37">
        <v>833</v>
      </c>
      <c r="S26" s="37">
        <v>824</v>
      </c>
      <c r="T26" s="37">
        <v>824</v>
      </c>
      <c r="U26" s="37">
        <v>805</v>
      </c>
      <c r="V26" s="37">
        <v>786</v>
      </c>
      <c r="W26" s="37">
        <v>786</v>
      </c>
      <c r="X26" s="37">
        <v>852</v>
      </c>
      <c r="Y26" s="37">
        <v>824</v>
      </c>
      <c r="Z26" s="37">
        <v>824</v>
      </c>
      <c r="AA26" s="37">
        <v>843</v>
      </c>
      <c r="AB26" s="37">
        <v>833</v>
      </c>
      <c r="AC26" s="37">
        <v>833</v>
      </c>
      <c r="AD26" s="37">
        <v>833</v>
      </c>
      <c r="AE26" s="37">
        <v>861</v>
      </c>
      <c r="AF26" s="37">
        <v>824</v>
      </c>
      <c r="AG26" s="38"/>
      <c r="AH26" s="39">
        <f t="shared" si="1"/>
        <v>25342</v>
      </c>
      <c r="AI26" s="3"/>
      <c r="AJ26" s="3"/>
    </row>
    <row r="27" spans="1:36">
      <c r="A27" s="65">
        <v>19</v>
      </c>
      <c r="B27" s="66" t="s">
        <v>28</v>
      </c>
      <c r="C27" s="36">
        <v>740</v>
      </c>
      <c r="D27" s="37">
        <v>861</v>
      </c>
      <c r="E27" s="37">
        <v>918</v>
      </c>
      <c r="F27" s="37">
        <v>880</v>
      </c>
      <c r="G27" s="37">
        <v>899</v>
      </c>
      <c r="H27" s="37">
        <v>843</v>
      </c>
      <c r="I27" s="37">
        <v>843</v>
      </c>
      <c r="J27" s="37">
        <v>871</v>
      </c>
      <c r="K27" s="37">
        <v>815</v>
      </c>
      <c r="L27" s="37">
        <v>889</v>
      </c>
      <c r="M27" s="37">
        <v>871</v>
      </c>
      <c r="N27" s="37">
        <v>833</v>
      </c>
      <c r="O27" s="37">
        <v>843</v>
      </c>
      <c r="P27" s="37">
        <v>843</v>
      </c>
      <c r="Q27" s="37">
        <v>871</v>
      </c>
      <c r="R27" s="37">
        <v>833</v>
      </c>
      <c r="S27" s="37">
        <v>796</v>
      </c>
      <c r="T27" s="37">
        <v>815</v>
      </c>
      <c r="U27" s="37">
        <v>786</v>
      </c>
      <c r="V27" s="37">
        <v>824</v>
      </c>
      <c r="W27" s="37">
        <v>833</v>
      </c>
      <c r="X27" s="37">
        <v>843</v>
      </c>
      <c r="Y27" s="37">
        <v>843</v>
      </c>
      <c r="Z27" s="37">
        <v>796</v>
      </c>
      <c r="AA27" s="37">
        <v>833</v>
      </c>
      <c r="AB27" s="37">
        <v>843</v>
      </c>
      <c r="AC27" s="37">
        <v>824</v>
      </c>
      <c r="AD27" s="37">
        <v>833</v>
      </c>
      <c r="AE27" s="37">
        <v>805</v>
      </c>
      <c r="AF27" s="37">
        <v>805</v>
      </c>
      <c r="AG27" s="38"/>
      <c r="AH27" s="39">
        <f t="shared" si="1"/>
        <v>25132</v>
      </c>
      <c r="AI27" s="3"/>
      <c r="AJ27" s="3"/>
    </row>
    <row r="28" spans="1:36">
      <c r="A28" s="65">
        <v>20</v>
      </c>
      <c r="B28" s="66" t="s">
        <v>29</v>
      </c>
      <c r="C28" s="36">
        <v>721</v>
      </c>
      <c r="D28" s="37">
        <v>889</v>
      </c>
      <c r="E28" s="37">
        <v>889</v>
      </c>
      <c r="F28" s="37">
        <v>861</v>
      </c>
      <c r="G28" s="37">
        <v>833</v>
      </c>
      <c r="H28" s="37">
        <v>833</v>
      </c>
      <c r="I28" s="37">
        <v>861</v>
      </c>
      <c r="J28" s="37">
        <v>899</v>
      </c>
      <c r="K28" s="37">
        <v>824</v>
      </c>
      <c r="L28" s="37">
        <v>852</v>
      </c>
      <c r="M28" s="37">
        <v>852</v>
      </c>
      <c r="N28" s="37">
        <v>871</v>
      </c>
      <c r="O28" s="37">
        <v>815</v>
      </c>
      <c r="P28" s="37">
        <v>852</v>
      </c>
      <c r="Q28" s="37">
        <v>880</v>
      </c>
      <c r="R28" s="37">
        <v>824</v>
      </c>
      <c r="S28" s="37">
        <v>815</v>
      </c>
      <c r="T28" s="37">
        <v>815</v>
      </c>
      <c r="U28" s="37">
        <v>786</v>
      </c>
      <c r="V28" s="37">
        <v>824</v>
      </c>
      <c r="W28" s="37">
        <v>815</v>
      </c>
      <c r="X28" s="37">
        <v>871</v>
      </c>
      <c r="Y28" s="37">
        <v>843</v>
      </c>
      <c r="Z28" s="37">
        <v>777</v>
      </c>
      <c r="AA28" s="37">
        <v>871</v>
      </c>
      <c r="AB28" s="37">
        <v>824</v>
      </c>
      <c r="AC28" s="37">
        <v>843</v>
      </c>
      <c r="AD28" s="37">
        <v>824</v>
      </c>
      <c r="AE28" s="37">
        <v>871</v>
      </c>
      <c r="AF28" s="37">
        <v>815</v>
      </c>
      <c r="AG28" s="38"/>
      <c r="AH28" s="39">
        <f t="shared" si="1"/>
        <v>25150</v>
      </c>
      <c r="AI28" s="3"/>
      <c r="AJ28" s="3"/>
    </row>
    <row r="29" spans="1:36">
      <c r="A29" s="65">
        <v>21</v>
      </c>
      <c r="B29" s="66" t="s">
        <v>30</v>
      </c>
      <c r="C29" s="36">
        <v>740</v>
      </c>
      <c r="D29" s="37">
        <v>861</v>
      </c>
      <c r="E29" s="37">
        <v>899</v>
      </c>
      <c r="F29" s="37">
        <v>852</v>
      </c>
      <c r="G29" s="37">
        <v>824</v>
      </c>
      <c r="H29" s="37">
        <v>805</v>
      </c>
      <c r="I29" s="37">
        <v>852</v>
      </c>
      <c r="J29" s="37">
        <v>871</v>
      </c>
      <c r="K29" s="37">
        <v>805</v>
      </c>
      <c r="L29" s="37">
        <v>861</v>
      </c>
      <c r="M29" s="37">
        <v>843</v>
      </c>
      <c r="N29" s="37">
        <v>815</v>
      </c>
      <c r="O29" s="37">
        <v>833</v>
      </c>
      <c r="P29" s="37">
        <v>843</v>
      </c>
      <c r="Q29" s="37">
        <v>861</v>
      </c>
      <c r="R29" s="37">
        <v>805</v>
      </c>
      <c r="S29" s="37">
        <v>805</v>
      </c>
      <c r="T29" s="37">
        <v>805</v>
      </c>
      <c r="U29" s="37">
        <v>758</v>
      </c>
      <c r="V29" s="37">
        <v>786</v>
      </c>
      <c r="W29" s="37">
        <v>833</v>
      </c>
      <c r="X29" s="37">
        <v>852</v>
      </c>
      <c r="Y29" s="37">
        <v>824</v>
      </c>
      <c r="Z29" s="37">
        <v>824</v>
      </c>
      <c r="AA29" s="37">
        <v>843</v>
      </c>
      <c r="AB29" s="37">
        <v>815</v>
      </c>
      <c r="AC29" s="37">
        <v>833</v>
      </c>
      <c r="AD29" s="37">
        <v>815</v>
      </c>
      <c r="AE29" s="37">
        <v>852</v>
      </c>
      <c r="AF29" s="37">
        <v>777</v>
      </c>
      <c r="AG29" s="38"/>
      <c r="AH29" s="39">
        <f t="shared" si="1"/>
        <v>24792</v>
      </c>
      <c r="AI29" s="3"/>
      <c r="AJ29" s="3"/>
    </row>
    <row r="30" spans="1:36">
      <c r="A30" s="65">
        <v>22</v>
      </c>
      <c r="B30" s="66" t="s">
        <v>31</v>
      </c>
      <c r="C30" s="36">
        <v>730</v>
      </c>
      <c r="D30" s="37">
        <v>861</v>
      </c>
      <c r="E30" s="37">
        <v>871</v>
      </c>
      <c r="F30" s="37">
        <v>871</v>
      </c>
      <c r="G30" s="37">
        <v>824</v>
      </c>
      <c r="H30" s="37">
        <v>824</v>
      </c>
      <c r="I30" s="37">
        <v>861</v>
      </c>
      <c r="J30" s="37">
        <v>861</v>
      </c>
      <c r="K30" s="37">
        <v>824</v>
      </c>
      <c r="L30" s="37">
        <v>843</v>
      </c>
      <c r="M30" s="37">
        <v>796</v>
      </c>
      <c r="N30" s="37">
        <v>815</v>
      </c>
      <c r="O30" s="37">
        <v>796</v>
      </c>
      <c r="P30" s="37">
        <v>843</v>
      </c>
      <c r="Q30" s="37">
        <v>815</v>
      </c>
      <c r="R30" s="37">
        <v>805</v>
      </c>
      <c r="S30" s="37">
        <v>833</v>
      </c>
      <c r="T30" s="37">
        <v>815</v>
      </c>
      <c r="U30" s="37">
        <v>749</v>
      </c>
      <c r="V30" s="37">
        <v>777</v>
      </c>
      <c r="W30" s="37">
        <v>815</v>
      </c>
      <c r="X30" s="37">
        <v>843</v>
      </c>
      <c r="Y30" s="37">
        <v>833</v>
      </c>
      <c r="Z30" s="37">
        <v>805</v>
      </c>
      <c r="AA30" s="37">
        <v>824</v>
      </c>
      <c r="AB30" s="37">
        <v>805</v>
      </c>
      <c r="AC30" s="37">
        <v>815</v>
      </c>
      <c r="AD30" s="37">
        <v>796</v>
      </c>
      <c r="AE30" s="37">
        <v>843</v>
      </c>
      <c r="AF30" s="37">
        <v>786</v>
      </c>
      <c r="AG30" s="38"/>
      <c r="AH30" s="39">
        <f t="shared" si="1"/>
        <v>24579</v>
      </c>
      <c r="AI30" s="3"/>
      <c r="AJ30" s="3"/>
    </row>
    <row r="31" spans="1:36">
      <c r="A31" s="65">
        <v>23</v>
      </c>
      <c r="B31" s="66" t="s">
        <v>32</v>
      </c>
      <c r="C31" s="36">
        <v>646</v>
      </c>
      <c r="D31" s="37">
        <v>805</v>
      </c>
      <c r="E31" s="37">
        <v>852</v>
      </c>
      <c r="F31" s="37">
        <v>796</v>
      </c>
      <c r="G31" s="37">
        <v>786</v>
      </c>
      <c r="H31" s="37">
        <v>786</v>
      </c>
      <c r="I31" s="37">
        <v>880</v>
      </c>
      <c r="J31" s="37">
        <v>833</v>
      </c>
      <c r="K31" s="37">
        <v>824</v>
      </c>
      <c r="L31" s="37">
        <v>833</v>
      </c>
      <c r="M31" s="37">
        <v>805</v>
      </c>
      <c r="N31" s="37">
        <v>758</v>
      </c>
      <c r="O31" s="37">
        <v>786</v>
      </c>
      <c r="P31" s="37">
        <v>768</v>
      </c>
      <c r="Q31" s="37">
        <v>796</v>
      </c>
      <c r="R31" s="37">
        <v>786</v>
      </c>
      <c r="S31" s="37">
        <v>740</v>
      </c>
      <c r="T31" s="37">
        <v>796</v>
      </c>
      <c r="U31" s="37">
        <v>721</v>
      </c>
      <c r="V31" s="37">
        <v>702</v>
      </c>
      <c r="W31" s="37">
        <v>805</v>
      </c>
      <c r="X31" s="37">
        <v>824</v>
      </c>
      <c r="Y31" s="37">
        <v>768</v>
      </c>
      <c r="Z31" s="37">
        <v>777</v>
      </c>
      <c r="AA31" s="37">
        <v>805</v>
      </c>
      <c r="AB31" s="37">
        <v>786</v>
      </c>
      <c r="AC31" s="37">
        <v>805</v>
      </c>
      <c r="AD31" s="37">
        <v>786</v>
      </c>
      <c r="AE31" s="37">
        <v>852</v>
      </c>
      <c r="AF31" s="37">
        <v>730</v>
      </c>
      <c r="AG31" s="38"/>
      <c r="AH31" s="39">
        <f t="shared" si="1"/>
        <v>23637</v>
      </c>
      <c r="AI31" s="3"/>
      <c r="AJ31" s="3"/>
    </row>
    <row r="32" spans="1:36">
      <c r="A32" s="65">
        <v>24</v>
      </c>
      <c r="B32" s="66" t="s">
        <v>33</v>
      </c>
      <c r="C32" s="36">
        <v>749</v>
      </c>
      <c r="D32" s="37">
        <v>852</v>
      </c>
      <c r="E32" s="37">
        <v>880</v>
      </c>
      <c r="F32" s="37">
        <v>833</v>
      </c>
      <c r="G32" s="37">
        <v>796</v>
      </c>
      <c r="H32" s="37">
        <v>824</v>
      </c>
      <c r="I32" s="37">
        <v>852</v>
      </c>
      <c r="J32" s="37">
        <v>852</v>
      </c>
      <c r="K32" s="37">
        <v>852</v>
      </c>
      <c r="L32" s="37">
        <v>824</v>
      </c>
      <c r="M32" s="37">
        <v>852</v>
      </c>
      <c r="N32" s="37">
        <v>815</v>
      </c>
      <c r="O32" s="37">
        <v>786</v>
      </c>
      <c r="P32" s="37">
        <v>833</v>
      </c>
      <c r="Q32" s="37">
        <v>852</v>
      </c>
      <c r="R32" s="37">
        <v>824</v>
      </c>
      <c r="S32" s="37">
        <v>796</v>
      </c>
      <c r="T32" s="37">
        <v>805</v>
      </c>
      <c r="U32" s="37">
        <v>749</v>
      </c>
      <c r="V32" s="37">
        <v>786</v>
      </c>
      <c r="W32" s="37">
        <v>843</v>
      </c>
      <c r="X32" s="37">
        <v>805</v>
      </c>
      <c r="Y32" s="37">
        <v>815</v>
      </c>
      <c r="Z32" s="37">
        <v>843</v>
      </c>
      <c r="AA32" s="37">
        <v>815</v>
      </c>
      <c r="AB32" s="37">
        <v>786</v>
      </c>
      <c r="AC32" s="37">
        <v>786</v>
      </c>
      <c r="AD32" s="37">
        <v>796</v>
      </c>
      <c r="AE32" s="37">
        <v>758</v>
      </c>
      <c r="AF32" s="37">
        <v>786</v>
      </c>
      <c r="AG32" s="38"/>
      <c r="AH32" s="39">
        <f t="shared" si="1"/>
        <v>24445</v>
      </c>
      <c r="AI32" s="3"/>
      <c r="AJ32" s="3"/>
    </row>
    <row r="33" spans="1:37">
      <c r="A33" s="65">
        <v>25</v>
      </c>
      <c r="B33" s="66" t="s">
        <v>34</v>
      </c>
      <c r="C33" s="36">
        <v>683</v>
      </c>
      <c r="D33" s="37">
        <v>824</v>
      </c>
      <c r="E33" s="37">
        <v>805</v>
      </c>
      <c r="F33" s="37">
        <v>833</v>
      </c>
      <c r="G33" s="37">
        <v>805</v>
      </c>
      <c r="H33" s="37">
        <v>796</v>
      </c>
      <c r="I33" s="37">
        <v>824</v>
      </c>
      <c r="J33" s="37">
        <v>815</v>
      </c>
      <c r="K33" s="37">
        <v>852</v>
      </c>
      <c r="L33" s="37">
        <v>824</v>
      </c>
      <c r="M33" s="37">
        <v>824</v>
      </c>
      <c r="N33" s="37">
        <v>815</v>
      </c>
      <c r="O33" s="37">
        <v>786</v>
      </c>
      <c r="P33" s="37">
        <v>768</v>
      </c>
      <c r="Q33" s="37">
        <v>796</v>
      </c>
      <c r="R33" s="37">
        <v>777</v>
      </c>
      <c r="S33" s="37">
        <v>768</v>
      </c>
      <c r="T33" s="37">
        <v>740</v>
      </c>
      <c r="U33" s="37">
        <v>740</v>
      </c>
      <c r="V33" s="37">
        <v>768</v>
      </c>
      <c r="W33" s="37">
        <v>796</v>
      </c>
      <c r="X33" s="37">
        <v>815</v>
      </c>
      <c r="Y33" s="37">
        <v>815</v>
      </c>
      <c r="Z33" s="37">
        <v>777</v>
      </c>
      <c r="AA33" s="37">
        <v>777</v>
      </c>
      <c r="AB33" s="37">
        <v>786</v>
      </c>
      <c r="AC33" s="37">
        <v>805</v>
      </c>
      <c r="AD33" s="37">
        <v>768</v>
      </c>
      <c r="AE33" s="37">
        <v>758</v>
      </c>
      <c r="AF33" s="37">
        <v>721</v>
      </c>
      <c r="AG33" s="38"/>
      <c r="AH33" s="39">
        <f t="shared" si="1"/>
        <v>23661</v>
      </c>
      <c r="AI33" s="3"/>
      <c r="AJ33" s="3"/>
    </row>
    <row r="34" spans="1:37">
      <c r="A34" s="65">
        <v>26</v>
      </c>
      <c r="B34" s="66" t="s">
        <v>35</v>
      </c>
      <c r="C34" s="36">
        <v>674</v>
      </c>
      <c r="D34" s="37">
        <v>889</v>
      </c>
      <c r="E34" s="37">
        <v>871</v>
      </c>
      <c r="F34" s="37">
        <v>833</v>
      </c>
      <c r="G34" s="37">
        <v>796</v>
      </c>
      <c r="H34" s="37">
        <v>861</v>
      </c>
      <c r="I34" s="37">
        <v>852</v>
      </c>
      <c r="J34" s="37">
        <v>861</v>
      </c>
      <c r="K34" s="37">
        <v>843</v>
      </c>
      <c r="L34" s="37">
        <v>852</v>
      </c>
      <c r="M34" s="37">
        <v>889</v>
      </c>
      <c r="N34" s="37">
        <v>861</v>
      </c>
      <c r="O34" s="37">
        <v>843</v>
      </c>
      <c r="P34" s="37">
        <v>815</v>
      </c>
      <c r="Q34" s="37">
        <v>833</v>
      </c>
      <c r="R34" s="37">
        <v>786</v>
      </c>
      <c r="S34" s="37">
        <v>824</v>
      </c>
      <c r="T34" s="37">
        <v>805</v>
      </c>
      <c r="U34" s="37">
        <v>768</v>
      </c>
      <c r="V34" s="37">
        <v>768</v>
      </c>
      <c r="W34" s="37">
        <v>861</v>
      </c>
      <c r="X34" s="37">
        <v>871</v>
      </c>
      <c r="Y34" s="37">
        <v>824</v>
      </c>
      <c r="Z34" s="37">
        <v>833</v>
      </c>
      <c r="AA34" s="37">
        <v>824</v>
      </c>
      <c r="AB34" s="37">
        <v>796</v>
      </c>
      <c r="AC34" s="37">
        <v>824</v>
      </c>
      <c r="AD34" s="37">
        <v>843</v>
      </c>
      <c r="AE34" s="37">
        <v>758</v>
      </c>
      <c r="AF34" s="37">
        <v>796</v>
      </c>
      <c r="AG34" s="38"/>
      <c r="AH34" s="39">
        <f t="shared" si="1"/>
        <v>24754</v>
      </c>
      <c r="AI34" s="3"/>
      <c r="AJ34" s="3"/>
    </row>
    <row r="35" spans="1:37">
      <c r="A35" s="65">
        <v>27</v>
      </c>
      <c r="B35" s="66" t="s">
        <v>36</v>
      </c>
      <c r="C35" s="36">
        <v>740</v>
      </c>
      <c r="D35" s="37">
        <v>786</v>
      </c>
      <c r="E35" s="37">
        <v>815</v>
      </c>
      <c r="F35" s="37">
        <v>768</v>
      </c>
      <c r="G35" s="37">
        <v>786</v>
      </c>
      <c r="H35" s="37">
        <v>758</v>
      </c>
      <c r="I35" s="37">
        <v>815</v>
      </c>
      <c r="J35" s="37">
        <v>824</v>
      </c>
      <c r="K35" s="37">
        <v>852</v>
      </c>
      <c r="L35" s="37">
        <v>758</v>
      </c>
      <c r="M35" s="37">
        <v>786</v>
      </c>
      <c r="N35" s="37">
        <v>786</v>
      </c>
      <c r="O35" s="37">
        <v>777</v>
      </c>
      <c r="P35" s="37">
        <v>768</v>
      </c>
      <c r="Q35" s="37">
        <v>758</v>
      </c>
      <c r="R35" s="37">
        <v>721</v>
      </c>
      <c r="S35" s="37">
        <v>740</v>
      </c>
      <c r="T35" s="37">
        <v>749</v>
      </c>
      <c r="U35" s="37">
        <v>702</v>
      </c>
      <c r="V35" s="37">
        <v>702</v>
      </c>
      <c r="W35" s="37">
        <v>768</v>
      </c>
      <c r="X35" s="37">
        <v>843</v>
      </c>
      <c r="Y35" s="37">
        <v>786</v>
      </c>
      <c r="Z35" s="37">
        <v>852</v>
      </c>
      <c r="AA35" s="37">
        <v>768</v>
      </c>
      <c r="AB35" s="37">
        <v>721</v>
      </c>
      <c r="AC35" s="37">
        <v>740</v>
      </c>
      <c r="AD35" s="37">
        <v>768</v>
      </c>
      <c r="AE35" s="37">
        <v>796</v>
      </c>
      <c r="AF35" s="37">
        <v>721</v>
      </c>
      <c r="AG35" s="38"/>
      <c r="AH35" s="39">
        <f t="shared" si="1"/>
        <v>23154</v>
      </c>
      <c r="AI35" s="3"/>
      <c r="AJ35" s="3"/>
    </row>
    <row r="36" spans="1:37">
      <c r="A36" s="65">
        <v>28</v>
      </c>
      <c r="B36" s="66" t="s">
        <v>37</v>
      </c>
      <c r="C36" s="36">
        <v>852</v>
      </c>
      <c r="D36" s="37">
        <v>815</v>
      </c>
      <c r="E36" s="37">
        <v>833</v>
      </c>
      <c r="F36" s="37">
        <v>777</v>
      </c>
      <c r="G36" s="37">
        <v>805</v>
      </c>
      <c r="H36" s="37">
        <v>786</v>
      </c>
      <c r="I36" s="37">
        <v>815</v>
      </c>
      <c r="J36" s="37">
        <v>786</v>
      </c>
      <c r="K36" s="37">
        <v>824</v>
      </c>
      <c r="L36" s="37">
        <v>815</v>
      </c>
      <c r="M36" s="37">
        <v>815</v>
      </c>
      <c r="N36" s="37">
        <v>843</v>
      </c>
      <c r="O36" s="37">
        <v>824</v>
      </c>
      <c r="P36" s="37">
        <v>749</v>
      </c>
      <c r="Q36" s="37">
        <v>786</v>
      </c>
      <c r="R36" s="37">
        <v>777</v>
      </c>
      <c r="S36" s="37">
        <v>740</v>
      </c>
      <c r="T36" s="37">
        <v>712</v>
      </c>
      <c r="U36" s="37">
        <v>721</v>
      </c>
      <c r="V36" s="37">
        <v>730</v>
      </c>
      <c r="W36" s="37">
        <v>749</v>
      </c>
      <c r="X36" s="37">
        <v>805</v>
      </c>
      <c r="Y36" s="37">
        <v>861</v>
      </c>
      <c r="Z36" s="37">
        <v>815</v>
      </c>
      <c r="AA36" s="37">
        <v>712</v>
      </c>
      <c r="AB36" s="37">
        <v>740</v>
      </c>
      <c r="AC36" s="37">
        <v>824</v>
      </c>
      <c r="AD36" s="37">
        <v>796</v>
      </c>
      <c r="AE36" s="37">
        <v>749</v>
      </c>
      <c r="AF36" s="37">
        <v>777</v>
      </c>
      <c r="AG36" s="38"/>
      <c r="AH36" s="39">
        <f t="shared" si="1"/>
        <v>23633</v>
      </c>
      <c r="AI36" s="3"/>
      <c r="AJ36" s="3"/>
    </row>
    <row r="37" spans="1:37">
      <c r="A37" s="65">
        <v>29</v>
      </c>
      <c r="B37" s="66" t="s">
        <v>38</v>
      </c>
      <c r="C37" s="36">
        <v>889</v>
      </c>
      <c r="D37" s="37">
        <v>880</v>
      </c>
      <c r="E37" s="37">
        <v>871</v>
      </c>
      <c r="F37" s="37">
        <v>833</v>
      </c>
      <c r="G37" s="37">
        <v>805</v>
      </c>
      <c r="H37" s="37">
        <v>852</v>
      </c>
      <c r="I37" s="37">
        <v>824</v>
      </c>
      <c r="J37" s="37">
        <v>880</v>
      </c>
      <c r="K37" s="37">
        <v>852</v>
      </c>
      <c r="L37" s="37">
        <v>918</v>
      </c>
      <c r="M37" s="37">
        <v>880</v>
      </c>
      <c r="N37" s="37">
        <v>852</v>
      </c>
      <c r="O37" s="37">
        <v>833</v>
      </c>
      <c r="P37" s="37">
        <v>824</v>
      </c>
      <c r="Q37" s="37">
        <v>833</v>
      </c>
      <c r="R37" s="37">
        <v>815</v>
      </c>
      <c r="S37" s="37">
        <v>758</v>
      </c>
      <c r="T37" s="37">
        <v>768</v>
      </c>
      <c r="U37" s="37">
        <v>740</v>
      </c>
      <c r="V37" s="37">
        <v>805</v>
      </c>
      <c r="W37" s="37">
        <v>833</v>
      </c>
      <c r="X37" s="37">
        <v>805</v>
      </c>
      <c r="Y37" s="37">
        <v>852</v>
      </c>
      <c r="Z37" s="37">
        <v>786</v>
      </c>
      <c r="AA37" s="37">
        <v>805</v>
      </c>
      <c r="AB37" s="37">
        <v>824</v>
      </c>
      <c r="AC37" s="37">
        <v>805</v>
      </c>
      <c r="AD37" s="37">
        <v>786</v>
      </c>
      <c r="AE37" s="37">
        <v>749</v>
      </c>
      <c r="AF37" s="37">
        <v>740</v>
      </c>
      <c r="AG37" s="38"/>
      <c r="AH37" s="39">
        <f t="shared" si="1"/>
        <v>24697</v>
      </c>
      <c r="AI37" s="3"/>
      <c r="AJ37" s="3"/>
    </row>
    <row r="38" spans="1:37">
      <c r="A38" s="65">
        <v>30</v>
      </c>
      <c r="B38" s="66" t="s">
        <v>39</v>
      </c>
      <c r="C38" s="36">
        <v>918</v>
      </c>
      <c r="D38" s="37">
        <v>899</v>
      </c>
      <c r="E38" s="37">
        <v>889</v>
      </c>
      <c r="F38" s="37">
        <v>861</v>
      </c>
      <c r="G38" s="37">
        <v>824</v>
      </c>
      <c r="H38" s="37">
        <v>852</v>
      </c>
      <c r="I38" s="37">
        <v>871</v>
      </c>
      <c r="J38" s="37">
        <v>861</v>
      </c>
      <c r="K38" s="37">
        <v>824</v>
      </c>
      <c r="L38" s="37">
        <v>871</v>
      </c>
      <c r="M38" s="37">
        <v>880</v>
      </c>
      <c r="N38" s="37">
        <v>927</v>
      </c>
      <c r="O38" s="37">
        <v>861</v>
      </c>
      <c r="P38" s="37">
        <v>871</v>
      </c>
      <c r="Q38" s="37">
        <v>861</v>
      </c>
      <c r="R38" s="37">
        <v>880</v>
      </c>
      <c r="S38" s="37">
        <v>777</v>
      </c>
      <c r="T38" s="37">
        <v>852</v>
      </c>
      <c r="U38" s="37">
        <v>786</v>
      </c>
      <c r="V38" s="37">
        <v>796</v>
      </c>
      <c r="W38" s="37">
        <v>815</v>
      </c>
      <c r="X38" s="37">
        <v>815</v>
      </c>
      <c r="Y38" s="37">
        <v>843</v>
      </c>
      <c r="Z38" s="37">
        <v>786</v>
      </c>
      <c r="AA38" s="37">
        <v>899</v>
      </c>
      <c r="AB38" s="37">
        <v>843</v>
      </c>
      <c r="AC38" s="37">
        <v>824</v>
      </c>
      <c r="AD38" s="37">
        <v>805</v>
      </c>
      <c r="AE38" s="37">
        <v>796</v>
      </c>
      <c r="AF38" s="37">
        <v>815</v>
      </c>
      <c r="AG38" s="38"/>
      <c r="AH38" s="39">
        <f t="shared" si="1"/>
        <v>25402</v>
      </c>
      <c r="AI38" s="3"/>
      <c r="AJ38" s="3"/>
    </row>
    <row r="39" spans="1:37">
      <c r="A39" s="65">
        <v>31</v>
      </c>
      <c r="B39" s="66" t="s">
        <v>40</v>
      </c>
      <c r="C39" s="36">
        <v>955</v>
      </c>
      <c r="D39" s="37">
        <v>889</v>
      </c>
      <c r="E39" s="37">
        <v>880</v>
      </c>
      <c r="F39" s="37">
        <v>871</v>
      </c>
      <c r="G39" s="37">
        <v>815</v>
      </c>
      <c r="H39" s="37">
        <v>824</v>
      </c>
      <c r="I39" s="37">
        <v>871</v>
      </c>
      <c r="J39" s="37">
        <v>861</v>
      </c>
      <c r="K39" s="37">
        <v>852</v>
      </c>
      <c r="L39" s="37">
        <v>871</v>
      </c>
      <c r="M39" s="37">
        <v>899</v>
      </c>
      <c r="N39" s="37">
        <v>936</v>
      </c>
      <c r="O39" s="37">
        <v>861</v>
      </c>
      <c r="P39" s="37">
        <v>824</v>
      </c>
      <c r="Q39" s="37">
        <v>786</v>
      </c>
      <c r="R39" s="37">
        <v>852</v>
      </c>
      <c r="S39" s="37">
        <v>833</v>
      </c>
      <c r="T39" s="37">
        <v>824</v>
      </c>
      <c r="U39" s="37">
        <v>852</v>
      </c>
      <c r="V39" s="37">
        <v>833</v>
      </c>
      <c r="W39" s="37">
        <v>824</v>
      </c>
      <c r="X39" s="37">
        <v>805</v>
      </c>
      <c r="Y39" s="37">
        <v>852</v>
      </c>
      <c r="Z39" s="37">
        <v>833</v>
      </c>
      <c r="AA39" s="37">
        <v>918</v>
      </c>
      <c r="AB39" s="37">
        <v>852</v>
      </c>
      <c r="AC39" s="37">
        <v>777</v>
      </c>
      <c r="AD39" s="37">
        <v>815</v>
      </c>
      <c r="AE39" s="37">
        <v>824</v>
      </c>
      <c r="AF39" s="37">
        <v>805</v>
      </c>
      <c r="AG39" s="38"/>
      <c r="AH39" s="39">
        <f t="shared" si="1"/>
        <v>25494</v>
      </c>
      <c r="AI39" s="3"/>
      <c r="AJ39" s="3"/>
    </row>
    <row r="40" spans="1:37">
      <c r="A40" s="65">
        <v>32</v>
      </c>
      <c r="B40" s="66" t="s">
        <v>41</v>
      </c>
      <c r="C40" s="36">
        <v>936</v>
      </c>
      <c r="D40" s="37">
        <v>899</v>
      </c>
      <c r="E40" s="37">
        <v>871</v>
      </c>
      <c r="F40" s="37">
        <v>824</v>
      </c>
      <c r="G40" s="37">
        <v>843</v>
      </c>
      <c r="H40" s="37">
        <v>852</v>
      </c>
      <c r="I40" s="37">
        <v>889</v>
      </c>
      <c r="J40" s="37">
        <v>871</v>
      </c>
      <c r="K40" s="37">
        <v>786</v>
      </c>
      <c r="L40" s="37">
        <v>871</v>
      </c>
      <c r="M40" s="37">
        <v>880</v>
      </c>
      <c r="N40" s="37">
        <v>899</v>
      </c>
      <c r="O40" s="37">
        <v>871</v>
      </c>
      <c r="P40" s="37">
        <v>861</v>
      </c>
      <c r="Q40" s="37">
        <v>805</v>
      </c>
      <c r="R40" s="37">
        <v>889</v>
      </c>
      <c r="S40" s="37">
        <v>796</v>
      </c>
      <c r="T40" s="37">
        <v>824</v>
      </c>
      <c r="U40" s="37">
        <v>824</v>
      </c>
      <c r="V40" s="37">
        <v>786</v>
      </c>
      <c r="W40" s="37">
        <v>815</v>
      </c>
      <c r="X40" s="37">
        <v>833</v>
      </c>
      <c r="Y40" s="37">
        <v>852</v>
      </c>
      <c r="Z40" s="37">
        <v>824</v>
      </c>
      <c r="AA40" s="37">
        <v>899</v>
      </c>
      <c r="AB40" s="37">
        <v>833</v>
      </c>
      <c r="AC40" s="37">
        <v>824</v>
      </c>
      <c r="AD40" s="37">
        <v>805</v>
      </c>
      <c r="AE40" s="37">
        <v>805</v>
      </c>
      <c r="AF40" s="37">
        <v>805</v>
      </c>
      <c r="AG40" s="38"/>
      <c r="AH40" s="39">
        <f t="shared" si="1"/>
        <v>25372</v>
      </c>
      <c r="AI40" s="3"/>
      <c r="AJ40" s="3"/>
    </row>
    <row r="41" spans="1:37">
      <c r="A41" s="65">
        <v>33</v>
      </c>
      <c r="B41" s="66" t="s">
        <v>42</v>
      </c>
      <c r="C41" s="36">
        <v>927</v>
      </c>
      <c r="D41" s="37">
        <v>918</v>
      </c>
      <c r="E41" s="37">
        <v>861</v>
      </c>
      <c r="F41" s="37">
        <v>843</v>
      </c>
      <c r="G41" s="37">
        <v>899</v>
      </c>
      <c r="H41" s="37">
        <v>880</v>
      </c>
      <c r="I41" s="37">
        <v>871</v>
      </c>
      <c r="J41" s="37">
        <v>843</v>
      </c>
      <c r="K41" s="37">
        <v>768</v>
      </c>
      <c r="L41" s="37">
        <v>861</v>
      </c>
      <c r="M41" s="37">
        <v>889</v>
      </c>
      <c r="N41" s="37">
        <v>936</v>
      </c>
      <c r="O41" s="37">
        <v>824</v>
      </c>
      <c r="P41" s="37">
        <v>889</v>
      </c>
      <c r="Q41" s="37">
        <v>861</v>
      </c>
      <c r="R41" s="37">
        <v>852</v>
      </c>
      <c r="S41" s="37">
        <v>843</v>
      </c>
      <c r="T41" s="37">
        <v>833</v>
      </c>
      <c r="U41" s="37">
        <v>824</v>
      </c>
      <c r="V41" s="37">
        <v>796</v>
      </c>
      <c r="W41" s="37">
        <v>852</v>
      </c>
      <c r="X41" s="37">
        <v>843</v>
      </c>
      <c r="Y41" s="37">
        <v>852</v>
      </c>
      <c r="Z41" s="37">
        <v>852</v>
      </c>
      <c r="AA41" s="37">
        <v>908</v>
      </c>
      <c r="AB41" s="37">
        <v>843</v>
      </c>
      <c r="AC41" s="37">
        <v>786</v>
      </c>
      <c r="AD41" s="37">
        <v>796</v>
      </c>
      <c r="AE41" s="37">
        <v>815</v>
      </c>
      <c r="AF41" s="37">
        <v>815</v>
      </c>
      <c r="AG41" s="38"/>
      <c r="AH41" s="39">
        <f t="shared" si="1"/>
        <v>25580</v>
      </c>
      <c r="AI41" s="3"/>
      <c r="AJ41" s="3"/>
    </row>
    <row r="42" spans="1:37">
      <c r="A42" s="65">
        <v>34</v>
      </c>
      <c r="B42" s="66" t="s">
        <v>43</v>
      </c>
      <c r="C42" s="36">
        <v>908</v>
      </c>
      <c r="D42" s="37">
        <v>908</v>
      </c>
      <c r="E42" s="37">
        <v>880</v>
      </c>
      <c r="F42" s="37">
        <v>805</v>
      </c>
      <c r="G42" s="37">
        <v>918</v>
      </c>
      <c r="H42" s="37">
        <v>861</v>
      </c>
      <c r="I42" s="37">
        <v>824</v>
      </c>
      <c r="J42" s="37">
        <v>880</v>
      </c>
      <c r="K42" s="37">
        <v>843</v>
      </c>
      <c r="L42" s="37">
        <v>824</v>
      </c>
      <c r="M42" s="37">
        <v>889</v>
      </c>
      <c r="N42" s="37">
        <v>899</v>
      </c>
      <c r="O42" s="37">
        <v>843</v>
      </c>
      <c r="P42" s="37">
        <v>843</v>
      </c>
      <c r="Q42" s="37">
        <v>824</v>
      </c>
      <c r="R42" s="37">
        <v>889</v>
      </c>
      <c r="S42" s="37">
        <v>786</v>
      </c>
      <c r="T42" s="37">
        <v>852</v>
      </c>
      <c r="U42" s="37">
        <v>777</v>
      </c>
      <c r="V42" s="37">
        <v>805</v>
      </c>
      <c r="W42" s="37">
        <v>824</v>
      </c>
      <c r="X42" s="37">
        <v>852</v>
      </c>
      <c r="Y42" s="37">
        <v>824</v>
      </c>
      <c r="Z42" s="37">
        <v>843</v>
      </c>
      <c r="AA42" s="37">
        <v>899</v>
      </c>
      <c r="AB42" s="37">
        <v>824</v>
      </c>
      <c r="AC42" s="37">
        <v>777</v>
      </c>
      <c r="AD42" s="37">
        <v>805</v>
      </c>
      <c r="AE42" s="37">
        <v>824</v>
      </c>
      <c r="AF42" s="37">
        <v>833</v>
      </c>
      <c r="AG42" s="38"/>
      <c r="AH42" s="39">
        <f t="shared" si="1"/>
        <v>25363</v>
      </c>
      <c r="AI42" s="3"/>
      <c r="AJ42" s="3"/>
    </row>
    <row r="43" spans="1:37">
      <c r="A43" s="65">
        <v>35</v>
      </c>
      <c r="B43" s="66" t="s">
        <v>44</v>
      </c>
      <c r="C43" s="36">
        <v>889</v>
      </c>
      <c r="D43" s="37">
        <v>880</v>
      </c>
      <c r="E43" s="37">
        <v>824</v>
      </c>
      <c r="F43" s="37">
        <v>786</v>
      </c>
      <c r="G43" s="37">
        <v>805</v>
      </c>
      <c r="H43" s="37">
        <v>861</v>
      </c>
      <c r="I43" s="37">
        <v>805</v>
      </c>
      <c r="J43" s="37">
        <v>833</v>
      </c>
      <c r="K43" s="37">
        <v>768</v>
      </c>
      <c r="L43" s="37">
        <v>815</v>
      </c>
      <c r="M43" s="37">
        <v>815</v>
      </c>
      <c r="N43" s="37">
        <v>861</v>
      </c>
      <c r="O43" s="37">
        <v>805</v>
      </c>
      <c r="P43" s="37">
        <v>824</v>
      </c>
      <c r="Q43" s="37">
        <v>796</v>
      </c>
      <c r="R43" s="37">
        <v>852</v>
      </c>
      <c r="S43" s="37">
        <v>843</v>
      </c>
      <c r="T43" s="37">
        <v>805</v>
      </c>
      <c r="U43" s="37">
        <v>805</v>
      </c>
      <c r="V43" s="37">
        <v>777</v>
      </c>
      <c r="W43" s="37">
        <v>796</v>
      </c>
      <c r="X43" s="37">
        <v>843</v>
      </c>
      <c r="Y43" s="37">
        <v>815</v>
      </c>
      <c r="Z43" s="37">
        <v>805</v>
      </c>
      <c r="AA43" s="37">
        <v>815</v>
      </c>
      <c r="AB43" s="37">
        <v>833</v>
      </c>
      <c r="AC43" s="37">
        <v>824</v>
      </c>
      <c r="AD43" s="37">
        <v>758</v>
      </c>
      <c r="AE43" s="37">
        <v>768</v>
      </c>
      <c r="AF43" s="37">
        <v>777</v>
      </c>
      <c r="AG43" s="38"/>
      <c r="AH43" s="39">
        <f t="shared" si="1"/>
        <v>24483</v>
      </c>
      <c r="AI43" s="3"/>
      <c r="AJ43" s="3"/>
    </row>
    <row r="44" spans="1:37">
      <c r="A44" s="65">
        <v>36</v>
      </c>
      <c r="B44" s="66" t="s">
        <v>45</v>
      </c>
      <c r="C44" s="36">
        <v>908</v>
      </c>
      <c r="D44" s="37">
        <v>889</v>
      </c>
      <c r="E44" s="37">
        <v>833</v>
      </c>
      <c r="F44" s="37">
        <v>815</v>
      </c>
      <c r="G44" s="37">
        <v>843</v>
      </c>
      <c r="H44" s="37">
        <v>861</v>
      </c>
      <c r="I44" s="37">
        <v>843</v>
      </c>
      <c r="J44" s="37">
        <v>871</v>
      </c>
      <c r="K44" s="37">
        <v>824</v>
      </c>
      <c r="L44" s="37">
        <v>852</v>
      </c>
      <c r="M44" s="37">
        <v>871</v>
      </c>
      <c r="N44" s="37">
        <v>880</v>
      </c>
      <c r="O44" s="37">
        <v>852</v>
      </c>
      <c r="P44" s="37">
        <v>861</v>
      </c>
      <c r="Q44" s="37">
        <v>833</v>
      </c>
      <c r="R44" s="37">
        <v>880</v>
      </c>
      <c r="S44" s="37">
        <v>815</v>
      </c>
      <c r="T44" s="37">
        <v>833</v>
      </c>
      <c r="U44" s="37">
        <v>786</v>
      </c>
      <c r="V44" s="37">
        <v>805</v>
      </c>
      <c r="W44" s="37">
        <v>815</v>
      </c>
      <c r="X44" s="37">
        <v>824</v>
      </c>
      <c r="Y44" s="37">
        <v>833</v>
      </c>
      <c r="Z44" s="37">
        <v>843</v>
      </c>
      <c r="AA44" s="37">
        <v>908</v>
      </c>
      <c r="AB44" s="37">
        <v>805</v>
      </c>
      <c r="AC44" s="37">
        <v>824</v>
      </c>
      <c r="AD44" s="37">
        <v>815</v>
      </c>
      <c r="AE44" s="37">
        <v>852</v>
      </c>
      <c r="AF44" s="37">
        <v>833</v>
      </c>
      <c r="AG44" s="38"/>
      <c r="AH44" s="39">
        <f t="shared" si="1"/>
        <v>25307</v>
      </c>
      <c r="AI44" s="3"/>
      <c r="AJ44" s="3"/>
    </row>
    <row r="45" spans="1:37">
      <c r="A45" s="65">
        <v>37</v>
      </c>
      <c r="B45" s="66" t="s">
        <v>46</v>
      </c>
      <c r="C45" s="36">
        <v>880</v>
      </c>
      <c r="D45" s="37">
        <v>843</v>
      </c>
      <c r="E45" s="37">
        <v>824</v>
      </c>
      <c r="F45" s="37">
        <v>768</v>
      </c>
      <c r="G45" s="37">
        <v>824</v>
      </c>
      <c r="H45" s="37">
        <v>843</v>
      </c>
      <c r="I45" s="37">
        <v>796</v>
      </c>
      <c r="J45" s="37">
        <v>852</v>
      </c>
      <c r="K45" s="37">
        <v>796</v>
      </c>
      <c r="L45" s="37">
        <v>824</v>
      </c>
      <c r="M45" s="37">
        <v>861</v>
      </c>
      <c r="N45" s="37">
        <v>871</v>
      </c>
      <c r="O45" s="37">
        <v>805</v>
      </c>
      <c r="P45" s="37">
        <v>815</v>
      </c>
      <c r="Q45" s="37">
        <v>871</v>
      </c>
      <c r="R45" s="37">
        <v>843</v>
      </c>
      <c r="S45" s="37">
        <v>786</v>
      </c>
      <c r="T45" s="37">
        <v>815</v>
      </c>
      <c r="U45" s="37">
        <v>805</v>
      </c>
      <c r="V45" s="37">
        <v>805</v>
      </c>
      <c r="W45" s="37">
        <v>824</v>
      </c>
      <c r="X45" s="37">
        <v>824</v>
      </c>
      <c r="Y45" s="37">
        <v>786</v>
      </c>
      <c r="Z45" s="37">
        <v>833</v>
      </c>
      <c r="AA45" s="37">
        <v>815</v>
      </c>
      <c r="AB45" s="37">
        <v>777</v>
      </c>
      <c r="AC45" s="37">
        <v>777</v>
      </c>
      <c r="AD45" s="37">
        <v>777</v>
      </c>
      <c r="AE45" s="37">
        <v>824</v>
      </c>
      <c r="AF45" s="37">
        <v>777</v>
      </c>
      <c r="AG45" s="38"/>
      <c r="AH45" s="39">
        <f>SUM(C45:AG45)</f>
        <v>24541</v>
      </c>
      <c r="AI45" s="3"/>
      <c r="AJ45" s="3"/>
    </row>
    <row r="46" spans="1:37">
      <c r="A46" s="65">
        <v>38</v>
      </c>
      <c r="B46" s="66" t="s">
        <v>47</v>
      </c>
      <c r="C46" s="36">
        <v>955</v>
      </c>
      <c r="D46" s="37">
        <v>852</v>
      </c>
      <c r="E46" s="37">
        <v>852</v>
      </c>
      <c r="F46" s="37">
        <v>871</v>
      </c>
      <c r="G46" s="37">
        <v>852</v>
      </c>
      <c r="H46" s="37">
        <v>889</v>
      </c>
      <c r="I46" s="37">
        <v>880</v>
      </c>
      <c r="J46" s="37">
        <v>843</v>
      </c>
      <c r="K46" s="37">
        <v>861</v>
      </c>
      <c r="L46" s="37">
        <v>871</v>
      </c>
      <c r="M46" s="37">
        <v>899</v>
      </c>
      <c r="N46" s="37">
        <v>880</v>
      </c>
      <c r="O46" s="37">
        <v>833</v>
      </c>
      <c r="P46" s="37">
        <v>843</v>
      </c>
      <c r="Q46" s="37">
        <v>871</v>
      </c>
      <c r="R46" s="37">
        <v>843</v>
      </c>
      <c r="S46" s="37">
        <v>815</v>
      </c>
      <c r="T46" s="37">
        <v>796</v>
      </c>
      <c r="U46" s="37">
        <v>815</v>
      </c>
      <c r="V46" s="37">
        <v>815</v>
      </c>
      <c r="W46" s="37">
        <v>852</v>
      </c>
      <c r="X46" s="37">
        <v>843</v>
      </c>
      <c r="Y46" s="37">
        <v>852</v>
      </c>
      <c r="Z46" s="37">
        <v>805</v>
      </c>
      <c r="AA46" s="37">
        <v>927</v>
      </c>
      <c r="AB46" s="37">
        <v>805</v>
      </c>
      <c r="AC46" s="37">
        <v>833</v>
      </c>
      <c r="AD46" s="37">
        <v>815</v>
      </c>
      <c r="AE46" s="37">
        <v>861</v>
      </c>
      <c r="AF46" s="37">
        <v>805</v>
      </c>
      <c r="AG46" s="38"/>
      <c r="AH46" s="39">
        <f t="shared" si="1"/>
        <v>25534</v>
      </c>
      <c r="AI46" s="3"/>
      <c r="AJ46" s="3"/>
    </row>
    <row r="47" spans="1:37">
      <c r="A47" s="65">
        <v>39</v>
      </c>
      <c r="B47" s="66" t="s">
        <v>48</v>
      </c>
      <c r="C47" s="36">
        <v>871</v>
      </c>
      <c r="D47" s="37">
        <v>815</v>
      </c>
      <c r="E47" s="37">
        <v>815</v>
      </c>
      <c r="F47" s="37">
        <v>815</v>
      </c>
      <c r="G47" s="37">
        <v>805</v>
      </c>
      <c r="H47" s="37">
        <v>815</v>
      </c>
      <c r="I47" s="37">
        <v>777</v>
      </c>
      <c r="J47" s="37">
        <v>805</v>
      </c>
      <c r="K47" s="37">
        <v>824</v>
      </c>
      <c r="L47" s="37">
        <v>758</v>
      </c>
      <c r="M47" s="37">
        <v>796</v>
      </c>
      <c r="N47" s="37">
        <v>805</v>
      </c>
      <c r="O47" s="37">
        <v>758</v>
      </c>
      <c r="P47" s="37">
        <v>824</v>
      </c>
      <c r="Q47" s="37">
        <v>815</v>
      </c>
      <c r="R47" s="37">
        <v>777</v>
      </c>
      <c r="S47" s="37">
        <v>805</v>
      </c>
      <c r="T47" s="37">
        <v>730</v>
      </c>
      <c r="U47" s="37">
        <v>721</v>
      </c>
      <c r="V47" s="37">
        <v>786</v>
      </c>
      <c r="W47" s="37">
        <v>721</v>
      </c>
      <c r="X47" s="37">
        <v>740</v>
      </c>
      <c r="Y47" s="37">
        <v>768</v>
      </c>
      <c r="Z47" s="37">
        <v>852</v>
      </c>
      <c r="AA47" s="37">
        <v>796</v>
      </c>
      <c r="AB47" s="37">
        <v>730</v>
      </c>
      <c r="AC47" s="37">
        <v>786</v>
      </c>
      <c r="AD47" s="37">
        <v>786</v>
      </c>
      <c r="AE47" s="37">
        <v>777</v>
      </c>
      <c r="AF47" s="37">
        <v>712</v>
      </c>
      <c r="AG47" s="38"/>
      <c r="AH47" s="39">
        <f t="shared" si="1"/>
        <v>23585</v>
      </c>
      <c r="AI47" s="3"/>
      <c r="AJ47" s="3"/>
      <c r="AK47" s="40"/>
    </row>
    <row r="48" spans="1:37">
      <c r="A48" s="65">
        <v>40</v>
      </c>
      <c r="B48" s="66" t="s">
        <v>49</v>
      </c>
      <c r="C48" s="36">
        <v>843</v>
      </c>
      <c r="D48" s="37">
        <v>796</v>
      </c>
      <c r="E48" s="37">
        <v>861</v>
      </c>
      <c r="F48" s="37">
        <v>843</v>
      </c>
      <c r="G48" s="37">
        <v>843</v>
      </c>
      <c r="H48" s="37">
        <v>768</v>
      </c>
      <c r="I48" s="37">
        <v>786</v>
      </c>
      <c r="J48" s="37">
        <v>768</v>
      </c>
      <c r="K48" s="37">
        <v>871</v>
      </c>
      <c r="L48" s="37">
        <v>777</v>
      </c>
      <c r="M48" s="37">
        <v>843</v>
      </c>
      <c r="N48" s="37">
        <v>833</v>
      </c>
      <c r="O48" s="37">
        <v>805</v>
      </c>
      <c r="P48" s="37">
        <v>824</v>
      </c>
      <c r="Q48" s="37">
        <v>777</v>
      </c>
      <c r="R48" s="37">
        <v>805</v>
      </c>
      <c r="S48" s="37">
        <v>871</v>
      </c>
      <c r="T48" s="37">
        <v>805</v>
      </c>
      <c r="U48" s="37">
        <v>796</v>
      </c>
      <c r="V48" s="37">
        <v>805</v>
      </c>
      <c r="W48" s="37">
        <v>768</v>
      </c>
      <c r="X48" s="37">
        <v>786</v>
      </c>
      <c r="Y48" s="37">
        <v>815</v>
      </c>
      <c r="Z48" s="37">
        <v>768</v>
      </c>
      <c r="AA48" s="37">
        <v>786</v>
      </c>
      <c r="AB48" s="37">
        <v>777</v>
      </c>
      <c r="AC48" s="37">
        <v>749</v>
      </c>
      <c r="AD48" s="37">
        <v>786</v>
      </c>
      <c r="AE48" s="37">
        <v>833</v>
      </c>
      <c r="AF48" s="37">
        <v>730</v>
      </c>
      <c r="AG48" s="38"/>
      <c r="AH48" s="39">
        <f t="shared" si="1"/>
        <v>24118</v>
      </c>
      <c r="AI48" s="3"/>
      <c r="AJ48" s="3"/>
    </row>
    <row r="49" spans="1:37">
      <c r="A49" s="65">
        <v>41</v>
      </c>
      <c r="B49" s="66" t="s">
        <v>50</v>
      </c>
      <c r="C49" s="36">
        <v>927</v>
      </c>
      <c r="D49" s="37">
        <v>852</v>
      </c>
      <c r="E49" s="37">
        <v>889</v>
      </c>
      <c r="F49" s="37">
        <v>852</v>
      </c>
      <c r="G49" s="37">
        <v>918</v>
      </c>
      <c r="H49" s="37">
        <v>871</v>
      </c>
      <c r="I49" s="37">
        <v>880</v>
      </c>
      <c r="J49" s="37">
        <v>889</v>
      </c>
      <c r="K49" s="37">
        <v>871</v>
      </c>
      <c r="L49" s="37">
        <v>871</v>
      </c>
      <c r="M49" s="37">
        <v>908</v>
      </c>
      <c r="N49" s="37">
        <v>843</v>
      </c>
      <c r="O49" s="37">
        <v>824</v>
      </c>
      <c r="P49" s="37">
        <v>833</v>
      </c>
      <c r="Q49" s="37">
        <v>861</v>
      </c>
      <c r="R49" s="37">
        <v>861</v>
      </c>
      <c r="S49" s="37">
        <v>833</v>
      </c>
      <c r="T49" s="37">
        <v>824</v>
      </c>
      <c r="U49" s="37">
        <v>861</v>
      </c>
      <c r="V49" s="37">
        <v>796</v>
      </c>
      <c r="W49" s="37">
        <v>852</v>
      </c>
      <c r="X49" s="37">
        <v>843</v>
      </c>
      <c r="Y49" s="37">
        <v>861</v>
      </c>
      <c r="Z49" s="37">
        <v>805</v>
      </c>
      <c r="AA49" s="37">
        <v>889</v>
      </c>
      <c r="AB49" s="37">
        <v>852</v>
      </c>
      <c r="AC49" s="37">
        <v>861</v>
      </c>
      <c r="AD49" s="37">
        <v>833</v>
      </c>
      <c r="AE49" s="37">
        <v>889</v>
      </c>
      <c r="AF49" s="37">
        <v>824</v>
      </c>
      <c r="AG49" s="38"/>
      <c r="AH49" s="39">
        <f t="shared" si="1"/>
        <v>25773</v>
      </c>
      <c r="AI49" s="3"/>
      <c r="AJ49" s="3"/>
    </row>
    <row r="50" spans="1:37">
      <c r="A50" s="65">
        <v>42</v>
      </c>
      <c r="B50" s="66" t="s">
        <v>51</v>
      </c>
      <c r="C50" s="36">
        <v>955</v>
      </c>
      <c r="D50" s="37">
        <v>861</v>
      </c>
      <c r="E50" s="37">
        <v>918</v>
      </c>
      <c r="F50" s="37">
        <v>889</v>
      </c>
      <c r="G50" s="37">
        <v>908</v>
      </c>
      <c r="H50" s="37">
        <v>918</v>
      </c>
      <c r="I50" s="37">
        <v>880</v>
      </c>
      <c r="J50" s="37">
        <v>927</v>
      </c>
      <c r="K50" s="37">
        <v>889</v>
      </c>
      <c r="L50" s="37">
        <v>852</v>
      </c>
      <c r="M50" s="37">
        <v>908</v>
      </c>
      <c r="N50" s="37">
        <v>871</v>
      </c>
      <c r="O50" s="37">
        <v>815</v>
      </c>
      <c r="P50" s="37">
        <v>861</v>
      </c>
      <c r="Q50" s="37">
        <v>880</v>
      </c>
      <c r="R50" s="37">
        <v>871</v>
      </c>
      <c r="S50" s="37">
        <v>805</v>
      </c>
      <c r="T50" s="37">
        <v>824</v>
      </c>
      <c r="U50" s="37">
        <v>871</v>
      </c>
      <c r="V50" s="37">
        <v>852</v>
      </c>
      <c r="W50" s="37">
        <v>852</v>
      </c>
      <c r="X50" s="37">
        <v>852</v>
      </c>
      <c r="Y50" s="37">
        <v>899</v>
      </c>
      <c r="Z50" s="37">
        <v>833</v>
      </c>
      <c r="AA50" s="37">
        <v>927</v>
      </c>
      <c r="AB50" s="37">
        <v>871</v>
      </c>
      <c r="AC50" s="37">
        <v>880</v>
      </c>
      <c r="AD50" s="37">
        <v>899</v>
      </c>
      <c r="AE50" s="37">
        <v>880</v>
      </c>
      <c r="AF50" s="37">
        <v>843</v>
      </c>
      <c r="AG50" s="38"/>
      <c r="AH50" s="39">
        <f t="shared" si="1"/>
        <v>26291</v>
      </c>
      <c r="AI50" s="3"/>
      <c r="AJ50" s="3"/>
    </row>
    <row r="51" spans="1:37">
      <c r="A51" s="65">
        <v>43</v>
      </c>
      <c r="B51" s="66" t="s">
        <v>52</v>
      </c>
      <c r="C51" s="36">
        <v>936</v>
      </c>
      <c r="D51" s="37">
        <v>918</v>
      </c>
      <c r="E51" s="37">
        <v>899</v>
      </c>
      <c r="F51" s="37">
        <v>936</v>
      </c>
      <c r="G51" s="37">
        <v>946</v>
      </c>
      <c r="H51" s="37">
        <v>908</v>
      </c>
      <c r="I51" s="37">
        <v>871</v>
      </c>
      <c r="J51" s="37">
        <v>918</v>
      </c>
      <c r="K51" s="37">
        <v>936</v>
      </c>
      <c r="L51" s="37">
        <v>889</v>
      </c>
      <c r="M51" s="37">
        <v>880</v>
      </c>
      <c r="N51" s="37">
        <v>880</v>
      </c>
      <c r="O51" s="37">
        <v>805</v>
      </c>
      <c r="P51" s="37">
        <v>880</v>
      </c>
      <c r="Q51" s="37">
        <v>889</v>
      </c>
      <c r="R51" s="37">
        <v>871</v>
      </c>
      <c r="S51" s="37">
        <v>861</v>
      </c>
      <c r="T51" s="37">
        <v>852</v>
      </c>
      <c r="U51" s="37">
        <v>861</v>
      </c>
      <c r="V51" s="37">
        <v>843</v>
      </c>
      <c r="W51" s="37">
        <v>852</v>
      </c>
      <c r="X51" s="37">
        <v>880</v>
      </c>
      <c r="Y51" s="37">
        <v>899</v>
      </c>
      <c r="Z51" s="37">
        <v>861</v>
      </c>
      <c r="AA51" s="37">
        <v>908</v>
      </c>
      <c r="AB51" s="37">
        <v>899</v>
      </c>
      <c r="AC51" s="37">
        <v>843</v>
      </c>
      <c r="AD51" s="37">
        <v>852</v>
      </c>
      <c r="AE51" s="37">
        <v>880</v>
      </c>
      <c r="AF51" s="37">
        <v>871</v>
      </c>
      <c r="AG51" s="38"/>
      <c r="AH51" s="39">
        <f t="shared" si="1"/>
        <v>26524</v>
      </c>
      <c r="AI51" s="3"/>
      <c r="AJ51" s="3"/>
    </row>
    <row r="52" spans="1:37">
      <c r="A52" s="65">
        <v>44</v>
      </c>
      <c r="B52" s="66" t="s">
        <v>53</v>
      </c>
      <c r="C52" s="36">
        <v>918</v>
      </c>
      <c r="D52" s="37">
        <v>927</v>
      </c>
      <c r="E52" s="37">
        <v>880</v>
      </c>
      <c r="F52" s="37">
        <v>927</v>
      </c>
      <c r="G52" s="37">
        <v>889</v>
      </c>
      <c r="H52" s="37">
        <v>889</v>
      </c>
      <c r="I52" s="37">
        <v>908</v>
      </c>
      <c r="J52" s="37">
        <v>889</v>
      </c>
      <c r="K52" s="37">
        <v>927</v>
      </c>
      <c r="L52" s="37">
        <v>908</v>
      </c>
      <c r="M52" s="37">
        <v>852</v>
      </c>
      <c r="N52" s="37">
        <v>899</v>
      </c>
      <c r="O52" s="37">
        <v>805</v>
      </c>
      <c r="P52" s="37">
        <v>861</v>
      </c>
      <c r="Q52" s="37">
        <v>861</v>
      </c>
      <c r="R52" s="37">
        <v>871</v>
      </c>
      <c r="S52" s="37">
        <v>861</v>
      </c>
      <c r="T52" s="37">
        <v>852</v>
      </c>
      <c r="U52" s="37">
        <v>861</v>
      </c>
      <c r="V52" s="37">
        <v>833</v>
      </c>
      <c r="W52" s="37">
        <v>871</v>
      </c>
      <c r="X52" s="37">
        <v>852</v>
      </c>
      <c r="Y52" s="37">
        <v>861</v>
      </c>
      <c r="Z52" s="37">
        <v>899</v>
      </c>
      <c r="AA52" s="37">
        <v>880</v>
      </c>
      <c r="AB52" s="37">
        <v>908</v>
      </c>
      <c r="AC52" s="37">
        <v>843</v>
      </c>
      <c r="AD52" s="37">
        <v>824</v>
      </c>
      <c r="AE52" s="37">
        <v>861</v>
      </c>
      <c r="AF52" s="37">
        <v>861</v>
      </c>
      <c r="AG52" s="38"/>
      <c r="AH52" s="39">
        <f t="shared" si="1"/>
        <v>26278</v>
      </c>
      <c r="AI52" s="3"/>
      <c r="AJ52" s="3"/>
    </row>
    <row r="53" spans="1:37">
      <c r="A53" s="34">
        <v>45</v>
      </c>
      <c r="B53" s="35" t="s">
        <v>54</v>
      </c>
      <c r="C53" s="36">
        <v>974</v>
      </c>
      <c r="D53" s="37">
        <v>927</v>
      </c>
      <c r="E53" s="37">
        <v>927</v>
      </c>
      <c r="F53" s="37">
        <v>889</v>
      </c>
      <c r="G53" s="37">
        <v>889</v>
      </c>
      <c r="H53" s="37">
        <v>927</v>
      </c>
      <c r="I53" s="37">
        <v>964</v>
      </c>
      <c r="J53" s="37">
        <v>918</v>
      </c>
      <c r="K53" s="37">
        <v>889</v>
      </c>
      <c r="L53" s="37">
        <v>918</v>
      </c>
      <c r="M53" s="37">
        <v>861</v>
      </c>
      <c r="N53" s="37">
        <v>833</v>
      </c>
      <c r="O53" s="37">
        <v>824</v>
      </c>
      <c r="P53" s="37">
        <v>861</v>
      </c>
      <c r="Q53" s="37">
        <v>880</v>
      </c>
      <c r="R53" s="37">
        <v>871</v>
      </c>
      <c r="S53" s="37">
        <v>861</v>
      </c>
      <c r="T53" s="37">
        <v>843</v>
      </c>
      <c r="U53" s="37">
        <v>833</v>
      </c>
      <c r="V53" s="37">
        <v>833</v>
      </c>
      <c r="W53" s="37">
        <v>833</v>
      </c>
      <c r="X53" s="37">
        <v>861</v>
      </c>
      <c r="Y53" s="37">
        <v>871</v>
      </c>
      <c r="Z53" s="37">
        <v>880</v>
      </c>
      <c r="AA53" s="37">
        <v>880</v>
      </c>
      <c r="AB53" s="37">
        <v>918</v>
      </c>
      <c r="AC53" s="37">
        <v>833</v>
      </c>
      <c r="AD53" s="37">
        <v>889</v>
      </c>
      <c r="AE53" s="37">
        <v>871</v>
      </c>
      <c r="AF53" s="37">
        <v>871</v>
      </c>
      <c r="AG53" s="38"/>
      <c r="AH53" s="39">
        <f t="shared" si="1"/>
        <v>26429</v>
      </c>
      <c r="AI53" s="3"/>
      <c r="AJ53" s="3"/>
    </row>
    <row r="54" spans="1:37">
      <c r="A54" s="34">
        <v>46</v>
      </c>
      <c r="B54" s="35" t="s">
        <v>55</v>
      </c>
      <c r="C54" s="36">
        <v>918</v>
      </c>
      <c r="D54" s="37">
        <v>908</v>
      </c>
      <c r="E54" s="37">
        <v>861</v>
      </c>
      <c r="F54" s="37">
        <v>899</v>
      </c>
      <c r="G54" s="37">
        <v>927</v>
      </c>
      <c r="H54" s="37">
        <v>889</v>
      </c>
      <c r="I54" s="37">
        <v>918</v>
      </c>
      <c r="J54" s="37">
        <v>899</v>
      </c>
      <c r="K54" s="37">
        <v>908</v>
      </c>
      <c r="L54" s="37">
        <v>880</v>
      </c>
      <c r="M54" s="37">
        <v>908</v>
      </c>
      <c r="N54" s="37">
        <v>899</v>
      </c>
      <c r="O54" s="37">
        <v>805</v>
      </c>
      <c r="P54" s="37">
        <v>815</v>
      </c>
      <c r="Q54" s="37">
        <v>843</v>
      </c>
      <c r="R54" s="37">
        <v>861</v>
      </c>
      <c r="S54" s="37">
        <v>833</v>
      </c>
      <c r="T54" s="37">
        <v>899</v>
      </c>
      <c r="U54" s="37">
        <v>880</v>
      </c>
      <c r="V54" s="37">
        <v>889</v>
      </c>
      <c r="W54" s="37">
        <v>843</v>
      </c>
      <c r="X54" s="37">
        <v>861</v>
      </c>
      <c r="Y54" s="37">
        <v>852</v>
      </c>
      <c r="Z54" s="37">
        <v>843</v>
      </c>
      <c r="AA54" s="37">
        <v>852</v>
      </c>
      <c r="AB54" s="37">
        <v>899</v>
      </c>
      <c r="AC54" s="37">
        <v>824</v>
      </c>
      <c r="AD54" s="37">
        <v>871</v>
      </c>
      <c r="AE54" s="37">
        <v>852</v>
      </c>
      <c r="AF54" s="37">
        <v>824</v>
      </c>
      <c r="AG54" s="38"/>
      <c r="AH54" s="39">
        <f t="shared" si="1"/>
        <v>26160</v>
      </c>
      <c r="AI54" s="3"/>
      <c r="AJ54" s="3"/>
    </row>
    <row r="55" spans="1:37">
      <c r="A55" s="34">
        <v>47</v>
      </c>
      <c r="B55" s="35" t="s">
        <v>56</v>
      </c>
      <c r="C55" s="36">
        <v>880</v>
      </c>
      <c r="D55" s="37">
        <v>908</v>
      </c>
      <c r="E55" s="37">
        <v>861</v>
      </c>
      <c r="F55" s="37">
        <v>889</v>
      </c>
      <c r="G55" s="37">
        <v>852</v>
      </c>
      <c r="H55" s="37">
        <v>871</v>
      </c>
      <c r="I55" s="37">
        <v>871</v>
      </c>
      <c r="J55" s="37">
        <v>889</v>
      </c>
      <c r="K55" s="37">
        <v>833</v>
      </c>
      <c r="L55" s="37">
        <v>880</v>
      </c>
      <c r="M55" s="37">
        <v>861</v>
      </c>
      <c r="N55" s="37">
        <v>843</v>
      </c>
      <c r="O55" s="37">
        <v>852</v>
      </c>
      <c r="P55" s="37">
        <v>880</v>
      </c>
      <c r="Q55" s="37">
        <v>796</v>
      </c>
      <c r="R55" s="37">
        <v>833</v>
      </c>
      <c r="S55" s="37">
        <v>805</v>
      </c>
      <c r="T55" s="37">
        <v>871</v>
      </c>
      <c r="U55" s="37">
        <v>843</v>
      </c>
      <c r="V55" s="37">
        <v>852</v>
      </c>
      <c r="W55" s="37">
        <v>824</v>
      </c>
      <c r="X55" s="37">
        <v>861</v>
      </c>
      <c r="Y55" s="37">
        <v>871</v>
      </c>
      <c r="Z55" s="37">
        <v>824</v>
      </c>
      <c r="AA55" s="37">
        <v>833</v>
      </c>
      <c r="AB55" s="37">
        <v>843</v>
      </c>
      <c r="AC55" s="37">
        <v>824</v>
      </c>
      <c r="AD55" s="37">
        <v>833</v>
      </c>
      <c r="AE55" s="37">
        <v>843</v>
      </c>
      <c r="AF55" s="37">
        <v>861</v>
      </c>
      <c r="AG55" s="38"/>
      <c r="AH55" s="39">
        <f t="shared" si="1"/>
        <v>25587</v>
      </c>
      <c r="AI55" s="3"/>
      <c r="AJ55" s="3"/>
    </row>
    <row r="56" spans="1:37" ht="14.25" thickBot="1">
      <c r="A56" s="41">
        <v>48</v>
      </c>
      <c r="B56" s="42" t="s">
        <v>75</v>
      </c>
      <c r="C56" s="43">
        <v>871</v>
      </c>
      <c r="D56" s="44">
        <v>946</v>
      </c>
      <c r="E56" s="44">
        <v>889</v>
      </c>
      <c r="F56" s="44">
        <v>880</v>
      </c>
      <c r="G56" s="44">
        <v>880</v>
      </c>
      <c r="H56" s="44">
        <v>861</v>
      </c>
      <c r="I56" s="44">
        <v>908</v>
      </c>
      <c r="J56" s="44">
        <v>889</v>
      </c>
      <c r="K56" s="44">
        <v>880</v>
      </c>
      <c r="L56" s="44">
        <v>880</v>
      </c>
      <c r="M56" s="44">
        <v>861</v>
      </c>
      <c r="N56" s="44">
        <v>852</v>
      </c>
      <c r="O56" s="44">
        <v>843</v>
      </c>
      <c r="P56" s="44">
        <v>833</v>
      </c>
      <c r="Q56" s="44">
        <v>861</v>
      </c>
      <c r="R56" s="44">
        <v>880</v>
      </c>
      <c r="S56" s="44">
        <v>815</v>
      </c>
      <c r="T56" s="44">
        <v>871</v>
      </c>
      <c r="U56" s="44">
        <v>871</v>
      </c>
      <c r="V56" s="44">
        <v>871</v>
      </c>
      <c r="W56" s="44">
        <v>833</v>
      </c>
      <c r="X56" s="44">
        <v>918</v>
      </c>
      <c r="Y56" s="44">
        <v>852</v>
      </c>
      <c r="Z56" s="44">
        <v>843</v>
      </c>
      <c r="AA56" s="44">
        <v>852</v>
      </c>
      <c r="AB56" s="44">
        <v>908</v>
      </c>
      <c r="AC56" s="44">
        <v>889</v>
      </c>
      <c r="AD56" s="44">
        <v>889</v>
      </c>
      <c r="AE56" s="44">
        <v>824</v>
      </c>
      <c r="AF56" s="44">
        <v>852</v>
      </c>
      <c r="AG56" s="45"/>
      <c r="AH56" s="46">
        <f t="shared" si="1"/>
        <v>26102</v>
      </c>
      <c r="AI56" s="3"/>
      <c r="AJ56" s="3"/>
    </row>
    <row r="57" spans="1:37">
      <c r="A57" s="83" t="s">
        <v>58</v>
      </c>
      <c r="B57" s="84"/>
      <c r="C57" s="47">
        <f>SUM(C9:C56)</f>
        <v>42291</v>
      </c>
      <c r="D57" s="48">
        <f t="shared" ref="D57:AG57" si="2">SUM(D9:D56)</f>
        <v>41420</v>
      </c>
      <c r="E57" s="48">
        <f t="shared" si="2"/>
        <v>41539</v>
      </c>
      <c r="F57" s="48">
        <f t="shared" si="2"/>
        <v>40940</v>
      </c>
      <c r="G57" s="48">
        <f t="shared" si="2"/>
        <v>41075</v>
      </c>
      <c r="H57" s="48">
        <f t="shared" si="2"/>
        <v>40942</v>
      </c>
      <c r="I57" s="48">
        <f t="shared" si="2"/>
        <v>40982</v>
      </c>
      <c r="J57" s="48">
        <f t="shared" si="2"/>
        <v>41728</v>
      </c>
      <c r="K57" s="49">
        <f t="shared" si="2"/>
        <v>40895</v>
      </c>
      <c r="L57" s="48">
        <f t="shared" si="2"/>
        <v>40971</v>
      </c>
      <c r="M57" s="48">
        <f t="shared" si="2"/>
        <v>41052</v>
      </c>
      <c r="N57" s="48">
        <f t="shared" si="2"/>
        <v>41215</v>
      </c>
      <c r="O57" s="48">
        <f t="shared" si="2"/>
        <v>40046</v>
      </c>
      <c r="P57" s="48">
        <f t="shared" si="2"/>
        <v>39841</v>
      </c>
      <c r="Q57" s="48">
        <f t="shared" si="2"/>
        <v>40479</v>
      </c>
      <c r="R57" s="48">
        <f t="shared" si="2"/>
        <v>39537</v>
      </c>
      <c r="S57" s="48">
        <f t="shared" si="2"/>
        <v>39135</v>
      </c>
      <c r="T57" s="48">
        <f t="shared" si="2"/>
        <v>39007</v>
      </c>
      <c r="U57" s="48">
        <f t="shared" si="2"/>
        <v>39095</v>
      </c>
      <c r="V57" s="48">
        <f t="shared" si="2"/>
        <v>38833</v>
      </c>
      <c r="W57" s="48">
        <f t="shared" si="2"/>
        <v>39007</v>
      </c>
      <c r="X57" s="48">
        <f t="shared" si="2"/>
        <v>40057</v>
      </c>
      <c r="Y57" s="48">
        <f t="shared" si="2"/>
        <v>40252</v>
      </c>
      <c r="Z57" s="48">
        <f t="shared" si="2"/>
        <v>39443</v>
      </c>
      <c r="AA57" s="48">
        <f t="shared" si="2"/>
        <v>40009</v>
      </c>
      <c r="AB57" s="48">
        <f t="shared" si="2"/>
        <v>39811</v>
      </c>
      <c r="AC57" s="48">
        <f t="shared" si="2"/>
        <v>39762</v>
      </c>
      <c r="AD57" s="48">
        <f t="shared" si="2"/>
        <v>39285</v>
      </c>
      <c r="AE57" s="48">
        <f t="shared" si="2"/>
        <v>39865</v>
      </c>
      <c r="AF57" s="48">
        <f t="shared" si="2"/>
        <v>38329</v>
      </c>
      <c r="AG57" s="48">
        <f t="shared" si="2"/>
        <v>0</v>
      </c>
      <c r="AH57" s="50">
        <f>SUM(AH9:AH56)</f>
        <v>1206843</v>
      </c>
      <c r="AI57" s="51">
        <f>SUM(C57:AG57)</f>
        <v>1206843</v>
      </c>
      <c r="AJ57" s="3"/>
    </row>
    <row r="58" spans="1:37" ht="14.25" thickBot="1">
      <c r="A58" s="85" t="s">
        <v>59</v>
      </c>
      <c r="B58" s="86"/>
      <c r="C58" s="52">
        <f>+SUM(C25:C52)*C$7</f>
        <v>0</v>
      </c>
      <c r="D58" s="52">
        <f>+SUM(D25:D52)*D$7</f>
        <v>24182</v>
      </c>
      <c r="E58" s="52">
        <f t="shared" ref="E58:AD58" si="3">+SUM(E25:E52)*E$7</f>
        <v>24259</v>
      </c>
      <c r="F58" s="52">
        <f t="shared" si="3"/>
        <v>23603</v>
      </c>
      <c r="G58" s="52">
        <f t="shared" si="3"/>
        <v>23669</v>
      </c>
      <c r="H58" s="52">
        <f t="shared" si="3"/>
        <v>23611</v>
      </c>
      <c r="I58" s="52">
        <f t="shared" si="3"/>
        <v>23754</v>
      </c>
      <c r="J58" s="52">
        <f t="shared" si="3"/>
        <v>0</v>
      </c>
      <c r="K58" s="52">
        <f t="shared" si="3"/>
        <v>23521</v>
      </c>
      <c r="L58" s="52">
        <f t="shared" si="3"/>
        <v>23781</v>
      </c>
      <c r="M58" s="52">
        <f t="shared" si="3"/>
        <v>24043</v>
      </c>
      <c r="N58" s="52">
        <f t="shared" si="3"/>
        <v>24054</v>
      </c>
      <c r="O58" s="52">
        <f t="shared" si="3"/>
        <v>23021</v>
      </c>
      <c r="P58" s="52">
        <f t="shared" si="3"/>
        <v>23287</v>
      </c>
      <c r="Q58" s="52">
        <f t="shared" si="3"/>
        <v>0</v>
      </c>
      <c r="R58" s="52">
        <f t="shared" si="3"/>
        <v>23227</v>
      </c>
      <c r="S58" s="52">
        <f t="shared" si="3"/>
        <v>22602</v>
      </c>
      <c r="T58" s="52">
        <f t="shared" si="3"/>
        <v>22547</v>
      </c>
      <c r="U58" s="52">
        <f t="shared" si="3"/>
        <v>22066</v>
      </c>
      <c r="V58" s="52">
        <f t="shared" si="3"/>
        <v>22168</v>
      </c>
      <c r="W58" s="52">
        <f t="shared" si="3"/>
        <v>22885</v>
      </c>
      <c r="X58" s="52">
        <f t="shared" si="3"/>
        <v>0</v>
      </c>
      <c r="Y58" s="52">
        <f t="shared" si="3"/>
        <v>23324</v>
      </c>
      <c r="Z58" s="52">
        <f t="shared" si="3"/>
        <v>22937</v>
      </c>
      <c r="AA58" s="52">
        <f t="shared" si="3"/>
        <v>23718</v>
      </c>
      <c r="AB58" s="52">
        <f t="shared" si="3"/>
        <v>22844</v>
      </c>
      <c r="AC58" s="52">
        <f t="shared" si="3"/>
        <v>22778</v>
      </c>
      <c r="AD58" s="52">
        <f t="shared" si="3"/>
        <v>22601</v>
      </c>
      <c r="AE58" s="52">
        <f>+SUM(AE25:AE52)*AE$7</f>
        <v>0</v>
      </c>
      <c r="AF58" s="52">
        <f>+SUM(AF25:AF52)*AF$7</f>
        <v>22189</v>
      </c>
      <c r="AG58" s="52">
        <f>+SUM(AG25:AG52)*AG$7</f>
        <v>0</v>
      </c>
      <c r="AH58" s="63">
        <f>SUM(C58:AG58)</f>
        <v>580671</v>
      </c>
      <c r="AI58" s="51">
        <f>AH58</f>
        <v>580671</v>
      </c>
      <c r="AJ58" s="53"/>
      <c r="AK58" s="53"/>
    </row>
    <row r="59" spans="1:37">
      <c r="A59" s="85" t="s">
        <v>60</v>
      </c>
      <c r="B59" s="86"/>
      <c r="C59" s="52">
        <f>IF(C58=0,SUM(C25:C52),0)</f>
        <v>23397</v>
      </c>
      <c r="D59" s="52">
        <f>IF(D58=0,SUM(D25:D52),0)</f>
        <v>0</v>
      </c>
      <c r="E59" s="52">
        <f t="shared" ref="E59:AD59" si="4">IF(E58=0,SUM(E25:E52),0)</f>
        <v>0</v>
      </c>
      <c r="F59" s="52">
        <f t="shared" si="4"/>
        <v>0</v>
      </c>
      <c r="G59" s="52">
        <f t="shared" si="4"/>
        <v>0</v>
      </c>
      <c r="H59" s="52">
        <f t="shared" si="4"/>
        <v>0</v>
      </c>
      <c r="I59" s="52">
        <f t="shared" si="4"/>
        <v>0</v>
      </c>
      <c r="J59" s="52">
        <f t="shared" si="4"/>
        <v>24043</v>
      </c>
      <c r="K59" s="52">
        <f t="shared" si="4"/>
        <v>0</v>
      </c>
      <c r="L59" s="52">
        <f t="shared" si="4"/>
        <v>0</v>
      </c>
      <c r="M59" s="52">
        <f t="shared" si="4"/>
        <v>0</v>
      </c>
      <c r="N59" s="52">
        <f t="shared" si="4"/>
        <v>0</v>
      </c>
      <c r="O59" s="52">
        <f t="shared" si="4"/>
        <v>0</v>
      </c>
      <c r="P59" s="52">
        <f t="shared" si="4"/>
        <v>0</v>
      </c>
      <c r="Q59" s="52">
        <f t="shared" si="4"/>
        <v>23376</v>
      </c>
      <c r="R59" s="52">
        <f t="shared" si="4"/>
        <v>0</v>
      </c>
      <c r="S59" s="52">
        <f t="shared" si="4"/>
        <v>0</v>
      </c>
      <c r="T59" s="52">
        <f t="shared" si="4"/>
        <v>0</v>
      </c>
      <c r="U59" s="52">
        <f t="shared" si="4"/>
        <v>0</v>
      </c>
      <c r="V59" s="52">
        <f t="shared" si="4"/>
        <v>0</v>
      </c>
      <c r="W59" s="52">
        <f t="shared" si="4"/>
        <v>0</v>
      </c>
      <c r="X59" s="52">
        <f t="shared" si="4"/>
        <v>23307</v>
      </c>
      <c r="Y59" s="52">
        <f t="shared" si="4"/>
        <v>0</v>
      </c>
      <c r="Z59" s="52">
        <f t="shared" si="4"/>
        <v>0</v>
      </c>
      <c r="AA59" s="52">
        <f t="shared" si="4"/>
        <v>0</v>
      </c>
      <c r="AB59" s="52">
        <f t="shared" si="4"/>
        <v>0</v>
      </c>
      <c r="AC59" s="52">
        <f t="shared" si="4"/>
        <v>0</v>
      </c>
      <c r="AD59" s="52">
        <f t="shared" si="4"/>
        <v>0</v>
      </c>
      <c r="AE59" s="52">
        <f>IF(AE58=0,SUM(AE25:AE52),0)</f>
        <v>22984</v>
      </c>
      <c r="AF59" s="52">
        <f>IF(AF58=0,SUM(AF25:AF52),0)</f>
        <v>0</v>
      </c>
      <c r="AG59" s="52">
        <f>IF(AG58=0,SUM(AG25:AG52),0)</f>
        <v>0</v>
      </c>
      <c r="AH59" s="63">
        <f>SUM(C59:AG59)</f>
        <v>117107</v>
      </c>
      <c r="AI59" s="54">
        <f>AH59+AH60</f>
        <v>626172</v>
      </c>
      <c r="AK59" s="2"/>
    </row>
    <row r="60" spans="1:37" ht="14.25" thickBot="1">
      <c r="A60" s="87" t="s">
        <v>61</v>
      </c>
      <c r="B60" s="88"/>
      <c r="C60" s="55">
        <f>+C57-C58-C59</f>
        <v>18894</v>
      </c>
      <c r="D60" s="55">
        <f>+D57-D58-D59</f>
        <v>17238</v>
      </c>
      <c r="E60" s="55">
        <f t="shared" ref="E60:AD60" si="5">+E57-E58-E59</f>
        <v>17280</v>
      </c>
      <c r="F60" s="55">
        <f t="shared" si="5"/>
        <v>17337</v>
      </c>
      <c r="G60" s="55">
        <f t="shared" si="5"/>
        <v>17406</v>
      </c>
      <c r="H60" s="55">
        <f>+H57-H58-H59</f>
        <v>17331</v>
      </c>
      <c r="I60" s="55">
        <f t="shared" si="5"/>
        <v>17228</v>
      </c>
      <c r="J60" s="55">
        <f t="shared" si="5"/>
        <v>17685</v>
      </c>
      <c r="K60" s="55">
        <f t="shared" si="5"/>
        <v>17374</v>
      </c>
      <c r="L60" s="55">
        <f t="shared" si="5"/>
        <v>17190</v>
      </c>
      <c r="M60" s="55">
        <f t="shared" si="5"/>
        <v>17009</v>
      </c>
      <c r="N60" s="55">
        <f t="shared" si="5"/>
        <v>17161</v>
      </c>
      <c r="O60" s="55">
        <f t="shared" si="5"/>
        <v>17025</v>
      </c>
      <c r="P60" s="55">
        <f t="shared" si="5"/>
        <v>16554</v>
      </c>
      <c r="Q60" s="55">
        <f t="shared" si="5"/>
        <v>17103</v>
      </c>
      <c r="R60" s="55">
        <f t="shared" si="5"/>
        <v>16310</v>
      </c>
      <c r="S60" s="55">
        <f t="shared" si="5"/>
        <v>16533</v>
      </c>
      <c r="T60" s="55">
        <f t="shared" si="5"/>
        <v>16460</v>
      </c>
      <c r="U60" s="55">
        <f t="shared" si="5"/>
        <v>17029</v>
      </c>
      <c r="V60" s="55">
        <f t="shared" si="5"/>
        <v>16665</v>
      </c>
      <c r="W60" s="55">
        <f t="shared" si="5"/>
        <v>16122</v>
      </c>
      <c r="X60" s="55">
        <f t="shared" si="5"/>
        <v>16750</v>
      </c>
      <c r="Y60" s="55">
        <f t="shared" si="5"/>
        <v>16928</v>
      </c>
      <c r="Z60" s="55">
        <f t="shared" si="5"/>
        <v>16506</v>
      </c>
      <c r="AA60" s="55">
        <f t="shared" si="5"/>
        <v>16291</v>
      </c>
      <c r="AB60" s="55">
        <f t="shared" si="5"/>
        <v>16967</v>
      </c>
      <c r="AC60" s="55">
        <f t="shared" si="5"/>
        <v>16984</v>
      </c>
      <c r="AD60" s="55">
        <f t="shared" si="5"/>
        <v>16684</v>
      </c>
      <c r="AE60" s="55">
        <f>+AE57-AE58-AE59</f>
        <v>16881</v>
      </c>
      <c r="AF60" s="55">
        <f>+AF57-AF58-AF59</f>
        <v>16140</v>
      </c>
      <c r="AG60" s="55">
        <f>+AG57-AG58-AG59</f>
        <v>0</v>
      </c>
      <c r="AH60" s="64">
        <f>SUM(C60:AG60)</f>
        <v>509065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1685</v>
      </c>
      <c r="AH62" s="1" t="s">
        <v>63</v>
      </c>
    </row>
    <row r="63" spans="1:37" ht="18.75" hidden="1">
      <c r="AF63" s="59" t="s">
        <v>64</v>
      </c>
      <c r="AG63" s="53">
        <f>MIN(C9:AG56)</f>
        <v>646</v>
      </c>
      <c r="AH63" s="1" t="s">
        <v>63</v>
      </c>
    </row>
    <row r="64" spans="1:37" hidden="1"/>
    <row r="65" spans="1:40" ht="14.25" hidden="1" thickBot="1"/>
    <row r="66" spans="1:40" hidden="1">
      <c r="B66" s="60">
        <v>43221</v>
      </c>
    </row>
    <row r="67" spans="1:40" hidden="1">
      <c r="B67" s="61">
        <v>43222</v>
      </c>
    </row>
    <row r="68" spans="1:40" hidden="1">
      <c r="B68" s="61">
        <v>43223</v>
      </c>
    </row>
    <row r="69" spans="1:40" hidden="1">
      <c r="B69" s="61">
        <v>43224</v>
      </c>
    </row>
    <row r="70" spans="1:40" s="2" customFormat="1" hidden="1">
      <c r="A70" s="3"/>
      <c r="B70" s="61">
        <v>43225</v>
      </c>
      <c r="AK70" s="3"/>
      <c r="AL70" s="3"/>
      <c r="AM70" s="3"/>
      <c r="AN70" s="3"/>
    </row>
    <row r="71" spans="1:40" s="2" customFormat="1" hidden="1">
      <c r="A71" s="3"/>
      <c r="B71" s="61">
        <v>43297</v>
      </c>
      <c r="AK71" s="3"/>
      <c r="AL71" s="3"/>
      <c r="AM71" s="3"/>
      <c r="AN71" s="3"/>
    </row>
    <row r="72" spans="1:40" s="2" customFormat="1" ht="14.25" hidden="1" thickBot="1">
      <c r="A72" s="3"/>
      <c r="B72" s="62">
        <v>43323</v>
      </c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O2:AG2"/>
    <mergeCell ref="G4:H4"/>
    <mergeCell ref="L4:M4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25:AF52">
    <cfRule type="expression" dxfId="14" priority="1">
      <formula>C$7&gt;0</formula>
    </cfRule>
  </conditionalFormatting>
  <conditionalFormatting sqref="C7:AG7">
    <cfRule type="cellIs" dxfId="13" priority="5" stopIfTrue="1" operator="equal">
      <formula>0</formula>
    </cfRule>
  </conditionalFormatting>
  <conditionalFormatting sqref="C9:AG60">
    <cfRule type="expression" dxfId="12" priority="2" stopIfTrue="1">
      <formula>+WEEKDAY(#REF!,2)&gt;=6</formula>
    </cfRule>
  </conditionalFormatting>
  <conditionalFormatting sqref="C61:AH61 AJ61">
    <cfRule type="expression" dxfId="11" priority="6" stopIfTrue="1">
      <formula>+WEEKDAY(#REF!,2)&gt;=6</formula>
    </cfRule>
  </conditionalFormatting>
  <conditionalFormatting sqref="AI60:AI61">
    <cfRule type="expression" dxfId="10" priority="3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9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6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3398040</v>
      </c>
      <c r="H4" s="96"/>
      <c r="I4" s="8" t="s">
        <v>2</v>
      </c>
      <c r="K4" s="7" t="s">
        <v>1</v>
      </c>
      <c r="L4" s="97">
        <v>1722235</v>
      </c>
      <c r="M4" s="98"/>
      <c r="N4" s="8" t="s">
        <v>2</v>
      </c>
      <c r="O4" s="9" t="s">
        <v>1</v>
      </c>
      <c r="P4" s="100">
        <f>SUM(C57:AG57)</f>
        <v>1675805</v>
      </c>
      <c r="Q4" s="101"/>
      <c r="R4" s="9" t="s">
        <v>76</v>
      </c>
      <c r="S4" s="9"/>
      <c r="T4" s="10" t="s">
        <v>5</v>
      </c>
      <c r="U4" s="102">
        <f>IF(AND(MONTH(A7)&gt;=7,MONTH(A7)&lt;=9),SUM(C58:AG58),0)</f>
        <v>809424</v>
      </c>
      <c r="V4" s="103"/>
      <c r="W4" s="11" t="s">
        <v>76</v>
      </c>
      <c r="X4" s="12"/>
      <c r="Y4" s="10" t="s">
        <v>6</v>
      </c>
      <c r="Z4" s="102">
        <f>SUM(C58:AG58)-U4</f>
        <v>0</v>
      </c>
      <c r="AA4" s="103"/>
      <c r="AB4" s="11" t="s">
        <v>77</v>
      </c>
      <c r="AC4" s="9"/>
      <c r="AD4" s="10" t="s">
        <v>83</v>
      </c>
      <c r="AE4" s="102">
        <f>SUM(AH59:AH60)</f>
        <v>866381</v>
      </c>
      <c r="AF4" s="104"/>
      <c r="AG4" s="13" t="s">
        <v>76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69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45839</v>
      </c>
      <c r="B7" s="82"/>
      <c r="C7" s="22">
        <f>IF(WEEKDAY(C$8)=1,0,IF(COUNTIF(祝日リスト!$A$2:$A$28,C$8)=1,0,1))</f>
        <v>1</v>
      </c>
      <c r="D7" s="22">
        <f>IF(WEEKDAY(D$8)=1,0,IF(COUNTIF(祝日リスト!$A$2:$A$28,D$8)=1,0,1))</f>
        <v>1</v>
      </c>
      <c r="E7" s="22">
        <f>IF(WEEKDAY(E$8)=1,0,IF(COUNTIF(祝日リスト!$A$2:$A$28,E$8)=1,0,1))</f>
        <v>1</v>
      </c>
      <c r="F7" s="22">
        <f>IF(WEEKDAY(F$8)=1,0,IF(COUNTIF(祝日リスト!$A$2:$A$28,F$8)=1,0,1))</f>
        <v>1</v>
      </c>
      <c r="G7" s="22">
        <f>IF(WEEKDAY(G$8)=1,0,IF(COUNTIF(祝日リスト!$A$2:$A$28,G$8)=1,0,1))</f>
        <v>1</v>
      </c>
      <c r="H7" s="22">
        <f>IF(WEEKDAY(H$8)=1,0,IF(COUNTIF(祝日リスト!$A$2:$A$28,H$8)=1,0,1))</f>
        <v>0</v>
      </c>
      <c r="I7" s="22">
        <f>IF(WEEKDAY(I$8)=1,0,IF(COUNTIF(祝日リスト!$A$2:$A$28,I$8)=1,0,1))</f>
        <v>1</v>
      </c>
      <c r="J7" s="22">
        <f>IF(WEEKDAY(J$8)=1,0,IF(COUNTIF(祝日リスト!$A$2:$A$28,J$8)=1,0,1))</f>
        <v>1</v>
      </c>
      <c r="K7" s="22">
        <f>IF(WEEKDAY(K$8)=1,0,IF(COUNTIF(祝日リスト!$A$2:$A$28,K$8)=1,0,1))</f>
        <v>1</v>
      </c>
      <c r="L7" s="22">
        <f>IF(WEEKDAY(L$8)=1,0,IF(COUNTIF(祝日リスト!$A$2:$A$28,L$8)=1,0,1))</f>
        <v>1</v>
      </c>
      <c r="M7" s="22">
        <f>IF(WEEKDAY(M$8)=1,0,IF(COUNTIF(祝日リスト!$A$2:$A$28,M$8)=1,0,1))</f>
        <v>1</v>
      </c>
      <c r="N7" s="22">
        <f>IF(WEEKDAY(N$8)=1,0,IF(COUNTIF(祝日リスト!$A$2:$A$28,N$8)=1,0,1))</f>
        <v>1</v>
      </c>
      <c r="O7" s="22">
        <f>IF(WEEKDAY(O$8)=1,0,IF(COUNTIF(祝日リスト!$A$2:$A$28,O$8)=1,0,1))</f>
        <v>0</v>
      </c>
      <c r="P7" s="22">
        <f>IF(WEEKDAY(P$8)=1,0,IF(COUNTIF(祝日リスト!$A$2:$A$28,P$8)=1,0,1))</f>
        <v>1</v>
      </c>
      <c r="Q7" s="22">
        <f>IF(WEEKDAY(Q$8)=1,0,IF(COUNTIF(祝日リスト!$A$2:$A$28,Q$8)=1,0,1))</f>
        <v>1</v>
      </c>
      <c r="R7" s="22">
        <f>IF(WEEKDAY(R$8)=1,0,IF(COUNTIF(祝日リスト!$A$2:$A$28,R$8)=1,0,1))</f>
        <v>1</v>
      </c>
      <c r="S7" s="22">
        <f>IF(WEEKDAY(S$8)=1,0,IF(COUNTIF(祝日リスト!$A$2:$A$28,S$8)=1,0,1))</f>
        <v>1</v>
      </c>
      <c r="T7" s="22">
        <f>IF(WEEKDAY(T$8)=1,0,IF(COUNTIF(祝日リスト!$A$2:$A$28,T$8)=1,0,1))</f>
        <v>1</v>
      </c>
      <c r="U7" s="22">
        <f>IF(WEEKDAY(U$8)=1,0,IF(COUNTIF(祝日リスト!$A$2:$A$28,U$8)=1,0,1))</f>
        <v>1</v>
      </c>
      <c r="V7" s="22">
        <f>IF(WEEKDAY(V$8)=1,0,IF(COUNTIF(祝日リスト!$A$2:$A$28,V$8)=1,0,1))</f>
        <v>0</v>
      </c>
      <c r="W7" s="22">
        <f>IF(WEEKDAY(W$8)=1,0,IF(COUNTIF(祝日リスト!$A$2:$A$28,W$8)=1,0,1))</f>
        <v>0</v>
      </c>
      <c r="X7" s="22">
        <f>IF(WEEKDAY(X$8)=1,0,IF(COUNTIF(祝日リスト!$A$2:$A$28,X$8)=1,0,1))</f>
        <v>1</v>
      </c>
      <c r="Y7" s="22">
        <f>IF(WEEKDAY(Y$8)=1,0,IF(COUNTIF(祝日リスト!$A$2:$A$28,Y$8)=1,0,1))</f>
        <v>1</v>
      </c>
      <c r="Z7" s="22">
        <f>IF(WEEKDAY(Z$8)=1,0,IF(COUNTIF(祝日リスト!$A$2:$A$28,Z$8)=1,0,1))</f>
        <v>1</v>
      </c>
      <c r="AA7" s="22">
        <f>IF(WEEKDAY(AA$8)=1,0,IF(COUNTIF(祝日リスト!$A$2:$A$28,AA$8)=1,0,1))</f>
        <v>1</v>
      </c>
      <c r="AB7" s="22">
        <f>IF(WEEKDAY(AB$8)=1,0,IF(COUNTIF(祝日リスト!$A$2:$A$28,AB$8)=1,0,1))</f>
        <v>1</v>
      </c>
      <c r="AC7" s="22">
        <f>IF(WEEKDAY(AC$8)=1,0,IF(COUNTIF(祝日リスト!$A$2:$A$28,AC$8)=1,0,1))</f>
        <v>0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1</v>
      </c>
      <c r="AF7" s="22">
        <f>IF(WEEKDAY(AF$8)=1,0,IF(COUNTIF(祝日リスト!$A$2:$A$28,AF$8)=1,0,1))</f>
        <v>1</v>
      </c>
      <c r="AG7" s="22">
        <f>IF(WEEKDAY(AG$8)=1,0,IF(COUNTIF(祝日リスト!$A$2:$A$28,AG$8)=1,0,1))</f>
        <v>1</v>
      </c>
      <c r="AH7" s="22" t="s">
        <v>78</v>
      </c>
      <c r="AI7" s="3"/>
      <c r="AJ7" s="3"/>
    </row>
    <row r="8" spans="1:36" ht="19.5" thickBot="1">
      <c r="A8" s="23"/>
      <c r="B8" s="24" t="s">
        <v>8</v>
      </c>
      <c r="C8" s="25">
        <f>A7</f>
        <v>45839</v>
      </c>
      <c r="D8" s="25">
        <f>+C8+1</f>
        <v>45840</v>
      </c>
      <c r="E8" s="25">
        <f t="shared" ref="E8:AG8" si="0">+D8+1</f>
        <v>45841</v>
      </c>
      <c r="F8" s="25">
        <f t="shared" si="0"/>
        <v>45842</v>
      </c>
      <c r="G8" s="25">
        <f t="shared" si="0"/>
        <v>45843</v>
      </c>
      <c r="H8" s="25">
        <f t="shared" si="0"/>
        <v>45844</v>
      </c>
      <c r="I8" s="25">
        <f t="shared" si="0"/>
        <v>45845</v>
      </c>
      <c r="J8" s="25">
        <f t="shared" si="0"/>
        <v>45846</v>
      </c>
      <c r="K8" s="25">
        <f t="shared" si="0"/>
        <v>45847</v>
      </c>
      <c r="L8" s="25">
        <f t="shared" si="0"/>
        <v>45848</v>
      </c>
      <c r="M8" s="25">
        <f t="shared" si="0"/>
        <v>45849</v>
      </c>
      <c r="N8" s="25">
        <f t="shared" si="0"/>
        <v>45850</v>
      </c>
      <c r="O8" s="25">
        <f t="shared" si="0"/>
        <v>45851</v>
      </c>
      <c r="P8" s="25">
        <f t="shared" si="0"/>
        <v>45852</v>
      </c>
      <c r="Q8" s="25">
        <f t="shared" si="0"/>
        <v>45853</v>
      </c>
      <c r="R8" s="25">
        <f t="shared" si="0"/>
        <v>45854</v>
      </c>
      <c r="S8" s="25">
        <f t="shared" si="0"/>
        <v>45855</v>
      </c>
      <c r="T8" s="25">
        <f t="shared" si="0"/>
        <v>45856</v>
      </c>
      <c r="U8" s="25">
        <f t="shared" si="0"/>
        <v>45857</v>
      </c>
      <c r="V8" s="25">
        <f t="shared" si="0"/>
        <v>45858</v>
      </c>
      <c r="W8" s="25">
        <f t="shared" si="0"/>
        <v>45859</v>
      </c>
      <c r="X8" s="25">
        <f t="shared" si="0"/>
        <v>45860</v>
      </c>
      <c r="Y8" s="25">
        <f t="shared" si="0"/>
        <v>45861</v>
      </c>
      <c r="Z8" s="25">
        <f t="shared" si="0"/>
        <v>45862</v>
      </c>
      <c r="AA8" s="25">
        <f t="shared" si="0"/>
        <v>45863</v>
      </c>
      <c r="AB8" s="25">
        <f t="shared" si="0"/>
        <v>45864</v>
      </c>
      <c r="AC8" s="25">
        <f t="shared" si="0"/>
        <v>45865</v>
      </c>
      <c r="AD8" s="25">
        <f t="shared" si="0"/>
        <v>45866</v>
      </c>
      <c r="AE8" s="25">
        <f t="shared" si="0"/>
        <v>45867</v>
      </c>
      <c r="AF8" s="25">
        <f t="shared" si="0"/>
        <v>45868</v>
      </c>
      <c r="AG8" s="25">
        <f t="shared" si="0"/>
        <v>45869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1030</v>
      </c>
      <c r="D9" s="31">
        <v>1030</v>
      </c>
      <c r="E9" s="31">
        <v>1018</v>
      </c>
      <c r="F9" s="31">
        <v>1101</v>
      </c>
      <c r="G9" s="31">
        <v>1018</v>
      </c>
      <c r="H9" s="31">
        <v>994</v>
      </c>
      <c r="I9" s="31">
        <v>1148</v>
      </c>
      <c r="J9" s="31">
        <v>1006</v>
      </c>
      <c r="K9" s="31">
        <v>994</v>
      </c>
      <c r="L9" s="31">
        <v>1941</v>
      </c>
      <c r="M9" s="31">
        <v>1906</v>
      </c>
      <c r="N9" s="31">
        <v>1124</v>
      </c>
      <c r="O9" s="31">
        <v>1101</v>
      </c>
      <c r="P9" s="31">
        <v>1148</v>
      </c>
      <c r="Q9" s="31">
        <v>1231</v>
      </c>
      <c r="R9" s="31">
        <v>1184</v>
      </c>
      <c r="S9" s="31">
        <v>1160</v>
      </c>
      <c r="T9" s="31">
        <v>1195</v>
      </c>
      <c r="U9" s="31">
        <v>1172</v>
      </c>
      <c r="V9" s="31">
        <v>1160</v>
      </c>
      <c r="W9" s="31">
        <v>1124</v>
      </c>
      <c r="X9" s="31">
        <v>1136</v>
      </c>
      <c r="Y9" s="31">
        <v>1243</v>
      </c>
      <c r="Z9" s="31">
        <v>1113</v>
      </c>
      <c r="AA9" s="31">
        <v>1101</v>
      </c>
      <c r="AB9" s="31">
        <v>1136</v>
      </c>
      <c r="AC9" s="31">
        <v>1113</v>
      </c>
      <c r="AD9" s="31">
        <v>1195</v>
      </c>
      <c r="AE9" s="31">
        <v>1195</v>
      </c>
      <c r="AF9" s="31">
        <v>1172</v>
      </c>
      <c r="AG9" s="31">
        <v>1184</v>
      </c>
      <c r="AH9" s="33">
        <f>SUM(C9:AG9)</f>
        <v>36373</v>
      </c>
      <c r="AI9" s="3"/>
      <c r="AJ9" s="3"/>
    </row>
    <row r="10" spans="1:36">
      <c r="A10" s="34">
        <v>2</v>
      </c>
      <c r="B10" s="35" t="s">
        <v>11</v>
      </c>
      <c r="C10" s="36">
        <v>1077</v>
      </c>
      <c r="D10" s="37">
        <v>1030</v>
      </c>
      <c r="E10" s="37">
        <v>1030</v>
      </c>
      <c r="F10" s="37">
        <v>1077</v>
      </c>
      <c r="G10" s="37">
        <v>1113</v>
      </c>
      <c r="H10" s="37">
        <v>1089</v>
      </c>
      <c r="I10" s="37">
        <v>1077</v>
      </c>
      <c r="J10" s="37">
        <v>1053</v>
      </c>
      <c r="K10" s="37">
        <v>982</v>
      </c>
      <c r="L10" s="37">
        <v>2000</v>
      </c>
      <c r="M10" s="37">
        <v>1823</v>
      </c>
      <c r="N10" s="37">
        <v>1136</v>
      </c>
      <c r="O10" s="37">
        <v>1207</v>
      </c>
      <c r="P10" s="37">
        <v>1160</v>
      </c>
      <c r="Q10" s="37">
        <v>1255</v>
      </c>
      <c r="R10" s="37">
        <v>1207</v>
      </c>
      <c r="S10" s="37">
        <v>1219</v>
      </c>
      <c r="T10" s="37">
        <v>1231</v>
      </c>
      <c r="U10" s="37">
        <v>1243</v>
      </c>
      <c r="V10" s="37">
        <v>1172</v>
      </c>
      <c r="W10" s="37">
        <v>1172</v>
      </c>
      <c r="X10" s="37">
        <v>1219</v>
      </c>
      <c r="Y10" s="37">
        <v>1184</v>
      </c>
      <c r="Z10" s="37">
        <v>1195</v>
      </c>
      <c r="AA10" s="37">
        <v>1172</v>
      </c>
      <c r="AB10" s="37">
        <v>1136</v>
      </c>
      <c r="AC10" s="37">
        <v>1184</v>
      </c>
      <c r="AD10" s="37">
        <v>1243</v>
      </c>
      <c r="AE10" s="37">
        <v>1255</v>
      </c>
      <c r="AF10" s="37">
        <v>1184</v>
      </c>
      <c r="AG10" s="37">
        <v>1195</v>
      </c>
      <c r="AH10" s="39">
        <f t="shared" ref="AH10:AH56" si="1">SUM(C10:AG10)</f>
        <v>37320</v>
      </c>
      <c r="AI10" s="3"/>
      <c r="AJ10" s="3"/>
    </row>
    <row r="11" spans="1:36">
      <c r="A11" s="34">
        <v>3</v>
      </c>
      <c r="B11" s="35" t="s">
        <v>12</v>
      </c>
      <c r="C11" s="36">
        <v>982</v>
      </c>
      <c r="D11" s="37">
        <v>1018</v>
      </c>
      <c r="E11" s="37">
        <v>935</v>
      </c>
      <c r="F11" s="37">
        <v>994</v>
      </c>
      <c r="G11" s="37">
        <v>982</v>
      </c>
      <c r="H11" s="37">
        <v>1042</v>
      </c>
      <c r="I11" s="37">
        <v>1018</v>
      </c>
      <c r="J11" s="37">
        <v>947</v>
      </c>
      <c r="K11" s="37">
        <v>911</v>
      </c>
      <c r="L11" s="37">
        <v>1917</v>
      </c>
      <c r="M11" s="37">
        <v>1669</v>
      </c>
      <c r="N11" s="37">
        <v>1124</v>
      </c>
      <c r="O11" s="37">
        <v>1077</v>
      </c>
      <c r="P11" s="37">
        <v>1065</v>
      </c>
      <c r="Q11" s="37">
        <v>1160</v>
      </c>
      <c r="R11" s="37">
        <v>1124</v>
      </c>
      <c r="S11" s="37">
        <v>1136</v>
      </c>
      <c r="T11" s="37">
        <v>1124</v>
      </c>
      <c r="U11" s="37">
        <v>1148</v>
      </c>
      <c r="V11" s="37">
        <v>1124</v>
      </c>
      <c r="W11" s="37">
        <v>1184</v>
      </c>
      <c r="X11" s="37">
        <v>1136</v>
      </c>
      <c r="Y11" s="37">
        <v>1160</v>
      </c>
      <c r="Z11" s="37">
        <v>1089</v>
      </c>
      <c r="AA11" s="37">
        <v>1113</v>
      </c>
      <c r="AB11" s="37">
        <v>1089</v>
      </c>
      <c r="AC11" s="37">
        <v>1077</v>
      </c>
      <c r="AD11" s="37">
        <v>1136</v>
      </c>
      <c r="AE11" s="37">
        <v>1195</v>
      </c>
      <c r="AF11" s="37">
        <v>1101</v>
      </c>
      <c r="AG11" s="37">
        <v>1089</v>
      </c>
      <c r="AH11" s="39">
        <f t="shared" si="1"/>
        <v>34866</v>
      </c>
      <c r="AI11" s="3"/>
      <c r="AJ11" s="3"/>
    </row>
    <row r="12" spans="1:36">
      <c r="A12" s="34">
        <v>4</v>
      </c>
      <c r="B12" s="35" t="s">
        <v>13</v>
      </c>
      <c r="C12" s="36">
        <v>1006</v>
      </c>
      <c r="D12" s="37">
        <v>1053</v>
      </c>
      <c r="E12" s="37">
        <v>1030</v>
      </c>
      <c r="F12" s="37">
        <v>1018</v>
      </c>
      <c r="G12" s="37">
        <v>1077</v>
      </c>
      <c r="H12" s="37">
        <v>1006</v>
      </c>
      <c r="I12" s="37">
        <v>1136</v>
      </c>
      <c r="J12" s="37">
        <v>982</v>
      </c>
      <c r="K12" s="37">
        <v>947</v>
      </c>
      <c r="L12" s="37">
        <v>1953</v>
      </c>
      <c r="M12" s="37">
        <v>1480</v>
      </c>
      <c r="N12" s="37">
        <v>1042</v>
      </c>
      <c r="O12" s="37">
        <v>1136</v>
      </c>
      <c r="P12" s="37">
        <v>1113</v>
      </c>
      <c r="Q12" s="37">
        <v>1148</v>
      </c>
      <c r="R12" s="37">
        <v>1243</v>
      </c>
      <c r="S12" s="37">
        <v>1172</v>
      </c>
      <c r="T12" s="37">
        <v>1172</v>
      </c>
      <c r="U12" s="37">
        <v>1195</v>
      </c>
      <c r="V12" s="37">
        <v>1124</v>
      </c>
      <c r="W12" s="37">
        <v>1231</v>
      </c>
      <c r="X12" s="37">
        <v>1148</v>
      </c>
      <c r="Y12" s="37">
        <v>1172</v>
      </c>
      <c r="Z12" s="37">
        <v>1124</v>
      </c>
      <c r="AA12" s="37">
        <v>1113</v>
      </c>
      <c r="AB12" s="37">
        <v>1042</v>
      </c>
      <c r="AC12" s="37">
        <v>1101</v>
      </c>
      <c r="AD12" s="37">
        <v>1195</v>
      </c>
      <c r="AE12" s="37">
        <v>1124</v>
      </c>
      <c r="AF12" s="37">
        <v>1148</v>
      </c>
      <c r="AG12" s="37">
        <v>1053</v>
      </c>
      <c r="AH12" s="39">
        <f t="shared" si="1"/>
        <v>35484</v>
      </c>
      <c r="AI12" s="3"/>
      <c r="AJ12" s="3"/>
    </row>
    <row r="13" spans="1:36">
      <c r="A13" s="34">
        <v>5</v>
      </c>
      <c r="B13" s="35" t="s">
        <v>14</v>
      </c>
      <c r="C13" s="36">
        <v>1065</v>
      </c>
      <c r="D13" s="37">
        <v>1089</v>
      </c>
      <c r="E13" s="37">
        <v>1077</v>
      </c>
      <c r="F13" s="37">
        <v>994</v>
      </c>
      <c r="G13" s="37">
        <v>1101</v>
      </c>
      <c r="H13" s="37">
        <v>1113</v>
      </c>
      <c r="I13" s="37">
        <v>1136</v>
      </c>
      <c r="J13" s="37">
        <v>1089</v>
      </c>
      <c r="K13" s="37">
        <v>1030</v>
      </c>
      <c r="L13" s="37">
        <v>1965</v>
      </c>
      <c r="M13" s="37">
        <v>1160</v>
      </c>
      <c r="N13" s="37">
        <v>1113</v>
      </c>
      <c r="O13" s="37">
        <v>1148</v>
      </c>
      <c r="P13" s="37">
        <v>1124</v>
      </c>
      <c r="Q13" s="37">
        <v>1219</v>
      </c>
      <c r="R13" s="37">
        <v>1231</v>
      </c>
      <c r="S13" s="37">
        <v>1207</v>
      </c>
      <c r="T13" s="37">
        <v>1219</v>
      </c>
      <c r="U13" s="37">
        <v>1195</v>
      </c>
      <c r="V13" s="37">
        <v>1207</v>
      </c>
      <c r="W13" s="37">
        <v>1231</v>
      </c>
      <c r="X13" s="37">
        <v>1219</v>
      </c>
      <c r="Y13" s="37">
        <v>1172</v>
      </c>
      <c r="Z13" s="37">
        <v>1148</v>
      </c>
      <c r="AA13" s="37">
        <v>1160</v>
      </c>
      <c r="AB13" s="37">
        <v>1231</v>
      </c>
      <c r="AC13" s="37">
        <v>1160</v>
      </c>
      <c r="AD13" s="37">
        <v>1266</v>
      </c>
      <c r="AE13" s="37">
        <v>1195</v>
      </c>
      <c r="AF13" s="37">
        <v>1184</v>
      </c>
      <c r="AG13" s="37">
        <v>1195</v>
      </c>
      <c r="AH13" s="39">
        <f t="shared" si="1"/>
        <v>36643</v>
      </c>
      <c r="AI13" s="3"/>
      <c r="AJ13" s="3"/>
    </row>
    <row r="14" spans="1:36">
      <c r="A14" s="34">
        <v>6</v>
      </c>
      <c r="B14" s="35" t="s">
        <v>15</v>
      </c>
      <c r="C14" s="36">
        <v>1089</v>
      </c>
      <c r="D14" s="37">
        <v>1113</v>
      </c>
      <c r="E14" s="37">
        <v>1065</v>
      </c>
      <c r="F14" s="37">
        <v>1065</v>
      </c>
      <c r="G14" s="37">
        <v>1089</v>
      </c>
      <c r="H14" s="37">
        <v>1124</v>
      </c>
      <c r="I14" s="37">
        <v>1148</v>
      </c>
      <c r="J14" s="37">
        <v>1089</v>
      </c>
      <c r="K14" s="37">
        <v>1006</v>
      </c>
      <c r="L14" s="37">
        <v>1965</v>
      </c>
      <c r="M14" s="37">
        <v>1077</v>
      </c>
      <c r="N14" s="37">
        <v>1089</v>
      </c>
      <c r="O14" s="37">
        <v>1160</v>
      </c>
      <c r="P14" s="37">
        <v>1136</v>
      </c>
      <c r="Q14" s="37">
        <v>1231</v>
      </c>
      <c r="R14" s="37">
        <v>1148</v>
      </c>
      <c r="S14" s="37">
        <v>1219</v>
      </c>
      <c r="T14" s="37">
        <v>1255</v>
      </c>
      <c r="U14" s="37">
        <v>1231</v>
      </c>
      <c r="V14" s="37">
        <v>1219</v>
      </c>
      <c r="W14" s="37">
        <v>1278</v>
      </c>
      <c r="X14" s="37">
        <v>1243</v>
      </c>
      <c r="Y14" s="37">
        <v>1184</v>
      </c>
      <c r="Z14" s="37">
        <v>1207</v>
      </c>
      <c r="AA14" s="37">
        <v>1231</v>
      </c>
      <c r="AB14" s="37">
        <v>1207</v>
      </c>
      <c r="AC14" s="37">
        <v>1195</v>
      </c>
      <c r="AD14" s="37">
        <v>1219</v>
      </c>
      <c r="AE14" s="37">
        <v>1207</v>
      </c>
      <c r="AF14" s="37">
        <v>1219</v>
      </c>
      <c r="AG14" s="37">
        <v>1219</v>
      </c>
      <c r="AH14" s="39">
        <f t="shared" si="1"/>
        <v>36927</v>
      </c>
      <c r="AI14" s="3"/>
      <c r="AJ14" s="3"/>
    </row>
    <row r="15" spans="1:36">
      <c r="A15" s="34">
        <v>7</v>
      </c>
      <c r="B15" s="35" t="s">
        <v>16</v>
      </c>
      <c r="C15" s="36">
        <v>1053</v>
      </c>
      <c r="D15" s="37">
        <v>1065</v>
      </c>
      <c r="E15" s="37">
        <v>1065</v>
      </c>
      <c r="F15" s="37">
        <v>1053</v>
      </c>
      <c r="G15" s="37">
        <v>1124</v>
      </c>
      <c r="H15" s="37">
        <v>1124</v>
      </c>
      <c r="I15" s="37">
        <v>1030</v>
      </c>
      <c r="J15" s="37">
        <v>1089</v>
      </c>
      <c r="K15" s="37">
        <v>971</v>
      </c>
      <c r="L15" s="37">
        <v>1858</v>
      </c>
      <c r="M15" s="37">
        <v>1018</v>
      </c>
      <c r="N15" s="37">
        <v>1160</v>
      </c>
      <c r="O15" s="37">
        <v>1160</v>
      </c>
      <c r="P15" s="37">
        <v>1089</v>
      </c>
      <c r="Q15" s="37">
        <v>1243</v>
      </c>
      <c r="R15" s="37">
        <v>1231</v>
      </c>
      <c r="S15" s="37">
        <v>1219</v>
      </c>
      <c r="T15" s="37">
        <v>1278</v>
      </c>
      <c r="U15" s="37">
        <v>1219</v>
      </c>
      <c r="V15" s="37">
        <v>1255</v>
      </c>
      <c r="W15" s="37">
        <v>1207</v>
      </c>
      <c r="X15" s="37">
        <v>1184</v>
      </c>
      <c r="Y15" s="37">
        <v>1077</v>
      </c>
      <c r="Z15" s="37">
        <v>1243</v>
      </c>
      <c r="AA15" s="37">
        <v>1231</v>
      </c>
      <c r="AB15" s="37">
        <v>1148</v>
      </c>
      <c r="AC15" s="37">
        <v>1160</v>
      </c>
      <c r="AD15" s="37">
        <v>1231</v>
      </c>
      <c r="AE15" s="37">
        <v>1160</v>
      </c>
      <c r="AF15" s="37">
        <v>1124</v>
      </c>
      <c r="AG15" s="37">
        <v>1219</v>
      </c>
      <c r="AH15" s="39">
        <f t="shared" si="1"/>
        <v>36288</v>
      </c>
      <c r="AI15" s="3"/>
      <c r="AJ15" s="3"/>
    </row>
    <row r="16" spans="1:36">
      <c r="A16" s="34">
        <v>8</v>
      </c>
      <c r="B16" s="35" t="s">
        <v>17</v>
      </c>
      <c r="C16" s="36">
        <v>971</v>
      </c>
      <c r="D16" s="37">
        <v>1018</v>
      </c>
      <c r="E16" s="37">
        <v>1018</v>
      </c>
      <c r="F16" s="37">
        <v>1077</v>
      </c>
      <c r="G16" s="37">
        <v>1018</v>
      </c>
      <c r="H16" s="37">
        <v>1089</v>
      </c>
      <c r="I16" s="37">
        <v>888</v>
      </c>
      <c r="J16" s="37">
        <v>1030</v>
      </c>
      <c r="K16" s="37">
        <v>1042</v>
      </c>
      <c r="L16" s="37">
        <v>1846</v>
      </c>
      <c r="M16" s="37">
        <v>829</v>
      </c>
      <c r="N16" s="37">
        <v>971</v>
      </c>
      <c r="O16" s="37">
        <v>1195</v>
      </c>
      <c r="P16" s="37">
        <v>1018</v>
      </c>
      <c r="Q16" s="37">
        <v>1195</v>
      </c>
      <c r="R16" s="37">
        <v>1172</v>
      </c>
      <c r="S16" s="37">
        <v>1219</v>
      </c>
      <c r="T16" s="37">
        <v>1124</v>
      </c>
      <c r="U16" s="37">
        <v>1124</v>
      </c>
      <c r="V16" s="37">
        <v>1302</v>
      </c>
      <c r="W16" s="37">
        <v>1124</v>
      </c>
      <c r="X16" s="37">
        <v>1195</v>
      </c>
      <c r="Y16" s="37">
        <v>1148</v>
      </c>
      <c r="Z16" s="37">
        <v>1184</v>
      </c>
      <c r="AA16" s="37">
        <v>1148</v>
      </c>
      <c r="AB16" s="37">
        <v>1113</v>
      </c>
      <c r="AC16" s="37">
        <v>1184</v>
      </c>
      <c r="AD16" s="37">
        <v>1136</v>
      </c>
      <c r="AE16" s="37">
        <v>1184</v>
      </c>
      <c r="AF16" s="37">
        <v>1172</v>
      </c>
      <c r="AG16" s="37">
        <v>1207</v>
      </c>
      <c r="AH16" s="39">
        <f t="shared" si="1"/>
        <v>34941</v>
      </c>
      <c r="AI16" s="3"/>
      <c r="AJ16" s="3"/>
    </row>
    <row r="17" spans="1:36">
      <c r="A17" s="34">
        <v>9</v>
      </c>
      <c r="B17" s="35" t="s">
        <v>18</v>
      </c>
      <c r="C17" s="36">
        <v>1089</v>
      </c>
      <c r="D17" s="37">
        <v>1042</v>
      </c>
      <c r="E17" s="37">
        <v>1053</v>
      </c>
      <c r="F17" s="37">
        <v>1053</v>
      </c>
      <c r="G17" s="37">
        <v>959</v>
      </c>
      <c r="H17" s="37">
        <v>1136</v>
      </c>
      <c r="I17" s="37">
        <v>947</v>
      </c>
      <c r="J17" s="37">
        <v>994</v>
      </c>
      <c r="K17" s="37">
        <v>1018</v>
      </c>
      <c r="L17" s="37">
        <v>1894</v>
      </c>
      <c r="M17" s="37">
        <v>852</v>
      </c>
      <c r="N17" s="37">
        <v>1136</v>
      </c>
      <c r="O17" s="37">
        <v>1195</v>
      </c>
      <c r="P17" s="37">
        <v>1030</v>
      </c>
      <c r="Q17" s="37">
        <v>1195</v>
      </c>
      <c r="R17" s="37">
        <v>1136</v>
      </c>
      <c r="S17" s="37">
        <v>1124</v>
      </c>
      <c r="T17" s="37">
        <v>1231</v>
      </c>
      <c r="U17" s="37">
        <v>1207</v>
      </c>
      <c r="V17" s="37">
        <v>1231</v>
      </c>
      <c r="W17" s="37">
        <v>1089</v>
      </c>
      <c r="X17" s="37">
        <v>1184</v>
      </c>
      <c r="Y17" s="37">
        <v>1184</v>
      </c>
      <c r="Z17" s="37">
        <v>1184</v>
      </c>
      <c r="AA17" s="37">
        <v>1160</v>
      </c>
      <c r="AB17" s="37">
        <v>1148</v>
      </c>
      <c r="AC17" s="37">
        <v>1231</v>
      </c>
      <c r="AD17" s="37">
        <v>1195</v>
      </c>
      <c r="AE17" s="37">
        <v>1243</v>
      </c>
      <c r="AF17" s="37">
        <v>1184</v>
      </c>
      <c r="AG17" s="37">
        <v>1243</v>
      </c>
      <c r="AH17" s="39">
        <f t="shared" si="1"/>
        <v>35567</v>
      </c>
      <c r="AI17" s="3"/>
      <c r="AJ17" s="3"/>
    </row>
    <row r="18" spans="1:36">
      <c r="A18" s="34">
        <v>10</v>
      </c>
      <c r="B18" s="35" t="s">
        <v>19</v>
      </c>
      <c r="C18" s="36">
        <v>1018</v>
      </c>
      <c r="D18" s="37">
        <v>1030</v>
      </c>
      <c r="E18" s="37">
        <v>1030</v>
      </c>
      <c r="F18" s="37">
        <v>959</v>
      </c>
      <c r="G18" s="37">
        <v>1053</v>
      </c>
      <c r="H18" s="37">
        <v>1160</v>
      </c>
      <c r="I18" s="37">
        <v>959</v>
      </c>
      <c r="J18" s="37">
        <v>1030</v>
      </c>
      <c r="K18" s="37">
        <v>982</v>
      </c>
      <c r="L18" s="37">
        <v>1977</v>
      </c>
      <c r="M18" s="37">
        <v>911</v>
      </c>
      <c r="N18" s="37">
        <v>1113</v>
      </c>
      <c r="O18" s="37">
        <v>1136</v>
      </c>
      <c r="P18" s="37">
        <v>1018</v>
      </c>
      <c r="Q18" s="37">
        <v>1030</v>
      </c>
      <c r="R18" s="37">
        <v>1195</v>
      </c>
      <c r="S18" s="37">
        <v>1053</v>
      </c>
      <c r="T18" s="37">
        <v>1124</v>
      </c>
      <c r="U18" s="37">
        <v>1172</v>
      </c>
      <c r="V18" s="37">
        <v>1243</v>
      </c>
      <c r="W18" s="37">
        <v>1006</v>
      </c>
      <c r="X18" s="37">
        <v>1160</v>
      </c>
      <c r="Y18" s="37">
        <v>1160</v>
      </c>
      <c r="Z18" s="37">
        <v>1219</v>
      </c>
      <c r="AA18" s="37">
        <v>1184</v>
      </c>
      <c r="AB18" s="37">
        <v>1195</v>
      </c>
      <c r="AC18" s="37">
        <v>1195</v>
      </c>
      <c r="AD18" s="37">
        <v>1184</v>
      </c>
      <c r="AE18" s="37">
        <v>1195</v>
      </c>
      <c r="AF18" s="37">
        <v>1207</v>
      </c>
      <c r="AG18" s="37">
        <v>1160</v>
      </c>
      <c r="AH18" s="39">
        <f t="shared" si="1"/>
        <v>35058</v>
      </c>
      <c r="AI18" s="3"/>
      <c r="AJ18" s="3"/>
    </row>
    <row r="19" spans="1:36">
      <c r="A19" s="34">
        <v>11</v>
      </c>
      <c r="B19" s="35" t="s">
        <v>20</v>
      </c>
      <c r="C19" s="36">
        <v>1006</v>
      </c>
      <c r="D19" s="37">
        <v>994</v>
      </c>
      <c r="E19" s="37">
        <v>994</v>
      </c>
      <c r="F19" s="37">
        <v>982</v>
      </c>
      <c r="G19" s="37">
        <v>994</v>
      </c>
      <c r="H19" s="37">
        <v>1006</v>
      </c>
      <c r="I19" s="37">
        <v>959</v>
      </c>
      <c r="J19" s="37">
        <v>1018</v>
      </c>
      <c r="K19" s="37">
        <v>982</v>
      </c>
      <c r="L19" s="37">
        <v>1882</v>
      </c>
      <c r="M19" s="37">
        <v>769</v>
      </c>
      <c r="N19" s="37">
        <v>1101</v>
      </c>
      <c r="O19" s="37">
        <v>1089</v>
      </c>
      <c r="P19" s="37">
        <v>1042</v>
      </c>
      <c r="Q19" s="37">
        <v>1089</v>
      </c>
      <c r="R19" s="37">
        <v>1184</v>
      </c>
      <c r="S19" s="37">
        <v>1124</v>
      </c>
      <c r="T19" s="37">
        <v>1101</v>
      </c>
      <c r="U19" s="37">
        <v>1101</v>
      </c>
      <c r="V19" s="37">
        <v>1195</v>
      </c>
      <c r="W19" s="37">
        <v>1089</v>
      </c>
      <c r="X19" s="37">
        <v>1160</v>
      </c>
      <c r="Y19" s="37">
        <v>1136</v>
      </c>
      <c r="Z19" s="37">
        <v>1195</v>
      </c>
      <c r="AA19" s="37">
        <v>1160</v>
      </c>
      <c r="AB19" s="37">
        <v>1077</v>
      </c>
      <c r="AC19" s="37">
        <v>1172</v>
      </c>
      <c r="AD19" s="37">
        <v>1101</v>
      </c>
      <c r="AE19" s="37">
        <v>1172</v>
      </c>
      <c r="AF19" s="37">
        <v>1148</v>
      </c>
      <c r="AG19" s="37">
        <v>1207</v>
      </c>
      <c r="AH19" s="39">
        <f t="shared" si="1"/>
        <v>34229</v>
      </c>
      <c r="AI19" s="3"/>
      <c r="AJ19" s="3"/>
    </row>
    <row r="20" spans="1:36">
      <c r="A20" s="34">
        <v>12</v>
      </c>
      <c r="B20" s="35" t="s">
        <v>21</v>
      </c>
      <c r="C20" s="36">
        <v>1030</v>
      </c>
      <c r="D20" s="37">
        <v>1018</v>
      </c>
      <c r="E20" s="37">
        <v>1030</v>
      </c>
      <c r="F20" s="37">
        <v>1042</v>
      </c>
      <c r="G20" s="37">
        <v>1018</v>
      </c>
      <c r="H20" s="37">
        <v>1030</v>
      </c>
      <c r="I20" s="37">
        <v>1006</v>
      </c>
      <c r="J20" s="37">
        <v>1042</v>
      </c>
      <c r="K20" s="37">
        <v>1006</v>
      </c>
      <c r="L20" s="37">
        <v>1894</v>
      </c>
      <c r="M20" s="37">
        <v>781</v>
      </c>
      <c r="N20" s="37">
        <v>1160</v>
      </c>
      <c r="O20" s="37">
        <v>1136</v>
      </c>
      <c r="P20" s="37">
        <v>1101</v>
      </c>
      <c r="Q20" s="37">
        <v>1231</v>
      </c>
      <c r="R20" s="37">
        <v>1172</v>
      </c>
      <c r="S20" s="37">
        <v>1172</v>
      </c>
      <c r="T20" s="37">
        <v>1195</v>
      </c>
      <c r="U20" s="37">
        <v>1195</v>
      </c>
      <c r="V20" s="37">
        <v>1231</v>
      </c>
      <c r="W20" s="37">
        <v>1113</v>
      </c>
      <c r="X20" s="37">
        <v>1207</v>
      </c>
      <c r="Y20" s="37">
        <v>1243</v>
      </c>
      <c r="Z20" s="37">
        <v>1207</v>
      </c>
      <c r="AA20" s="37">
        <v>1172</v>
      </c>
      <c r="AB20" s="37">
        <v>1148</v>
      </c>
      <c r="AC20" s="37">
        <v>1255</v>
      </c>
      <c r="AD20" s="37">
        <v>1172</v>
      </c>
      <c r="AE20" s="37">
        <v>1207</v>
      </c>
      <c r="AF20" s="37">
        <v>1219</v>
      </c>
      <c r="AG20" s="37">
        <v>1219</v>
      </c>
      <c r="AH20" s="39">
        <f t="shared" si="1"/>
        <v>35652</v>
      </c>
      <c r="AI20" s="3"/>
      <c r="AJ20" s="3"/>
    </row>
    <row r="21" spans="1:36">
      <c r="A21" s="34">
        <v>13</v>
      </c>
      <c r="B21" s="35" t="s">
        <v>22</v>
      </c>
      <c r="C21" s="36">
        <v>1042</v>
      </c>
      <c r="D21" s="37">
        <v>994</v>
      </c>
      <c r="E21" s="37">
        <v>1006</v>
      </c>
      <c r="F21" s="37">
        <v>982</v>
      </c>
      <c r="G21" s="37">
        <v>935</v>
      </c>
      <c r="H21" s="37">
        <v>1042</v>
      </c>
      <c r="I21" s="37">
        <v>982</v>
      </c>
      <c r="J21" s="37">
        <v>971</v>
      </c>
      <c r="K21" s="37">
        <v>923</v>
      </c>
      <c r="L21" s="37">
        <v>1894</v>
      </c>
      <c r="M21" s="37">
        <v>746</v>
      </c>
      <c r="N21" s="37">
        <v>1089</v>
      </c>
      <c r="O21" s="37">
        <v>1160</v>
      </c>
      <c r="P21" s="37">
        <v>1065</v>
      </c>
      <c r="Q21" s="37">
        <v>1184</v>
      </c>
      <c r="R21" s="37">
        <v>1160</v>
      </c>
      <c r="S21" s="37">
        <v>1160</v>
      </c>
      <c r="T21" s="37">
        <v>1124</v>
      </c>
      <c r="U21" s="37">
        <v>1160</v>
      </c>
      <c r="V21" s="37">
        <v>1148</v>
      </c>
      <c r="W21" s="37">
        <v>1101</v>
      </c>
      <c r="X21" s="37">
        <v>1148</v>
      </c>
      <c r="Y21" s="37">
        <v>1195</v>
      </c>
      <c r="Z21" s="37">
        <v>1136</v>
      </c>
      <c r="AA21" s="37">
        <v>1124</v>
      </c>
      <c r="AB21" s="37">
        <v>1101</v>
      </c>
      <c r="AC21" s="37">
        <v>1160</v>
      </c>
      <c r="AD21" s="37">
        <v>1113</v>
      </c>
      <c r="AE21" s="37">
        <v>1136</v>
      </c>
      <c r="AF21" s="37">
        <v>1195</v>
      </c>
      <c r="AG21" s="37">
        <v>1160</v>
      </c>
      <c r="AH21" s="39">
        <f t="shared" si="1"/>
        <v>34336</v>
      </c>
      <c r="AI21" s="3"/>
      <c r="AJ21" s="3"/>
    </row>
    <row r="22" spans="1:36">
      <c r="A22" s="34">
        <v>14</v>
      </c>
      <c r="B22" s="35" t="s">
        <v>23</v>
      </c>
      <c r="C22" s="36">
        <v>971</v>
      </c>
      <c r="D22" s="37">
        <v>994</v>
      </c>
      <c r="E22" s="37">
        <v>1065</v>
      </c>
      <c r="F22" s="37">
        <v>1030</v>
      </c>
      <c r="G22" s="37">
        <v>971</v>
      </c>
      <c r="H22" s="37">
        <v>1077</v>
      </c>
      <c r="I22" s="37">
        <v>1018</v>
      </c>
      <c r="J22" s="37">
        <v>1042</v>
      </c>
      <c r="K22" s="37">
        <v>971</v>
      </c>
      <c r="L22" s="37">
        <v>1894</v>
      </c>
      <c r="M22" s="37">
        <v>769</v>
      </c>
      <c r="N22" s="37">
        <v>1053</v>
      </c>
      <c r="O22" s="37">
        <v>1160</v>
      </c>
      <c r="P22" s="37">
        <v>1148</v>
      </c>
      <c r="Q22" s="37">
        <v>1172</v>
      </c>
      <c r="R22" s="37">
        <v>1207</v>
      </c>
      <c r="S22" s="37">
        <v>1172</v>
      </c>
      <c r="T22" s="37">
        <v>1184</v>
      </c>
      <c r="U22" s="37">
        <v>1195</v>
      </c>
      <c r="V22" s="37">
        <v>1255</v>
      </c>
      <c r="W22" s="37">
        <v>1148</v>
      </c>
      <c r="X22" s="37">
        <v>1184</v>
      </c>
      <c r="Y22" s="37">
        <v>1160</v>
      </c>
      <c r="Z22" s="37">
        <v>1207</v>
      </c>
      <c r="AA22" s="37">
        <v>1148</v>
      </c>
      <c r="AB22" s="37">
        <v>1160</v>
      </c>
      <c r="AC22" s="37">
        <v>1219</v>
      </c>
      <c r="AD22" s="37">
        <v>1101</v>
      </c>
      <c r="AE22" s="37">
        <v>1195</v>
      </c>
      <c r="AF22" s="37">
        <v>1148</v>
      </c>
      <c r="AG22" s="37">
        <v>1207</v>
      </c>
      <c r="AH22" s="39">
        <f t="shared" si="1"/>
        <v>35225</v>
      </c>
      <c r="AI22" s="3"/>
      <c r="AJ22" s="3"/>
    </row>
    <row r="23" spans="1:36">
      <c r="A23" s="34">
        <v>15</v>
      </c>
      <c r="B23" s="35" t="s">
        <v>24</v>
      </c>
      <c r="C23" s="36">
        <v>947</v>
      </c>
      <c r="D23" s="37">
        <v>959</v>
      </c>
      <c r="E23" s="37">
        <v>935</v>
      </c>
      <c r="F23" s="37">
        <v>935</v>
      </c>
      <c r="G23" s="37">
        <v>935</v>
      </c>
      <c r="H23" s="37">
        <v>947</v>
      </c>
      <c r="I23" s="37">
        <v>935</v>
      </c>
      <c r="J23" s="37">
        <v>923</v>
      </c>
      <c r="K23" s="37">
        <v>900</v>
      </c>
      <c r="L23" s="37">
        <v>1846</v>
      </c>
      <c r="M23" s="37">
        <v>710</v>
      </c>
      <c r="N23" s="37">
        <v>982</v>
      </c>
      <c r="O23" s="37">
        <v>1018</v>
      </c>
      <c r="P23" s="37">
        <v>1042</v>
      </c>
      <c r="Q23" s="37">
        <v>1089</v>
      </c>
      <c r="R23" s="37">
        <v>1113</v>
      </c>
      <c r="S23" s="37">
        <v>1101</v>
      </c>
      <c r="T23" s="37">
        <v>1042</v>
      </c>
      <c r="U23" s="37">
        <v>1124</v>
      </c>
      <c r="V23" s="37">
        <v>1089</v>
      </c>
      <c r="W23" s="37">
        <v>1053</v>
      </c>
      <c r="X23" s="37">
        <v>1101</v>
      </c>
      <c r="Y23" s="37">
        <v>1077</v>
      </c>
      <c r="Z23" s="37">
        <v>1101</v>
      </c>
      <c r="AA23" s="37">
        <v>1077</v>
      </c>
      <c r="AB23" s="37">
        <v>1113</v>
      </c>
      <c r="AC23" s="37">
        <v>1148</v>
      </c>
      <c r="AD23" s="37">
        <v>1053</v>
      </c>
      <c r="AE23" s="37">
        <v>1089</v>
      </c>
      <c r="AF23" s="37">
        <v>1065</v>
      </c>
      <c r="AG23" s="37">
        <v>1077</v>
      </c>
      <c r="AH23" s="39">
        <f t="shared" si="1"/>
        <v>32526</v>
      </c>
      <c r="AI23" s="3"/>
      <c r="AJ23" s="3"/>
    </row>
    <row r="24" spans="1:36">
      <c r="A24" s="34">
        <v>16</v>
      </c>
      <c r="B24" s="35" t="s">
        <v>25</v>
      </c>
      <c r="C24" s="36">
        <v>923</v>
      </c>
      <c r="D24" s="37">
        <v>935</v>
      </c>
      <c r="E24" s="37">
        <v>959</v>
      </c>
      <c r="F24" s="37">
        <v>923</v>
      </c>
      <c r="G24" s="37">
        <v>923</v>
      </c>
      <c r="H24" s="37">
        <v>971</v>
      </c>
      <c r="I24" s="37">
        <v>911</v>
      </c>
      <c r="J24" s="37">
        <v>947</v>
      </c>
      <c r="K24" s="37">
        <v>876</v>
      </c>
      <c r="L24" s="37">
        <v>1764</v>
      </c>
      <c r="M24" s="37">
        <v>710</v>
      </c>
      <c r="N24" s="37">
        <v>1018</v>
      </c>
      <c r="O24" s="37">
        <v>982</v>
      </c>
      <c r="P24" s="37">
        <v>1018</v>
      </c>
      <c r="Q24" s="37">
        <v>1148</v>
      </c>
      <c r="R24" s="37">
        <v>1124</v>
      </c>
      <c r="S24" s="37">
        <v>1077</v>
      </c>
      <c r="T24" s="37">
        <v>1077</v>
      </c>
      <c r="U24" s="37">
        <v>1113</v>
      </c>
      <c r="V24" s="37">
        <v>1172</v>
      </c>
      <c r="W24" s="37">
        <v>1065</v>
      </c>
      <c r="X24" s="37">
        <v>1101</v>
      </c>
      <c r="Y24" s="37">
        <v>1124</v>
      </c>
      <c r="Z24" s="37">
        <v>1124</v>
      </c>
      <c r="AA24" s="37">
        <v>1077</v>
      </c>
      <c r="AB24" s="37">
        <v>1101</v>
      </c>
      <c r="AC24" s="37">
        <v>1148</v>
      </c>
      <c r="AD24" s="37">
        <v>1053</v>
      </c>
      <c r="AE24" s="37">
        <v>1113</v>
      </c>
      <c r="AF24" s="37">
        <v>1148</v>
      </c>
      <c r="AG24" s="37">
        <v>1148</v>
      </c>
      <c r="AH24" s="39">
        <f t="shared" si="1"/>
        <v>32773</v>
      </c>
      <c r="AI24" s="3"/>
      <c r="AJ24" s="3"/>
    </row>
    <row r="25" spans="1:36">
      <c r="A25" s="65">
        <v>17</v>
      </c>
      <c r="B25" s="66" t="s">
        <v>26</v>
      </c>
      <c r="C25" s="37">
        <v>994</v>
      </c>
      <c r="D25" s="37">
        <v>982</v>
      </c>
      <c r="E25" s="37">
        <v>1006</v>
      </c>
      <c r="F25" s="37">
        <v>1006</v>
      </c>
      <c r="G25" s="37">
        <v>1006</v>
      </c>
      <c r="H25" s="37">
        <v>1018</v>
      </c>
      <c r="I25" s="37">
        <v>971</v>
      </c>
      <c r="J25" s="37">
        <v>959</v>
      </c>
      <c r="K25" s="37">
        <v>982</v>
      </c>
      <c r="L25" s="37">
        <v>1894</v>
      </c>
      <c r="M25" s="37">
        <v>746</v>
      </c>
      <c r="N25" s="37">
        <v>1124</v>
      </c>
      <c r="O25" s="37">
        <v>1184</v>
      </c>
      <c r="P25" s="37">
        <v>1089</v>
      </c>
      <c r="Q25" s="37">
        <v>1160</v>
      </c>
      <c r="R25" s="37">
        <v>1148</v>
      </c>
      <c r="S25" s="37">
        <v>1124</v>
      </c>
      <c r="T25" s="37">
        <v>1184</v>
      </c>
      <c r="U25" s="37">
        <v>1195</v>
      </c>
      <c r="V25" s="37">
        <v>1148</v>
      </c>
      <c r="W25" s="37">
        <v>1124</v>
      </c>
      <c r="X25" s="37">
        <v>1136</v>
      </c>
      <c r="Y25" s="37">
        <v>1160</v>
      </c>
      <c r="Z25" s="37">
        <v>1148</v>
      </c>
      <c r="AA25" s="37">
        <v>1148</v>
      </c>
      <c r="AB25" s="37">
        <v>1148</v>
      </c>
      <c r="AC25" s="37">
        <v>1184</v>
      </c>
      <c r="AD25" s="37">
        <v>1148</v>
      </c>
      <c r="AE25" s="37">
        <v>1148</v>
      </c>
      <c r="AF25" s="37">
        <v>1160</v>
      </c>
      <c r="AG25" s="37">
        <v>1184</v>
      </c>
      <c r="AH25" s="39">
        <f t="shared" si="1"/>
        <v>34608</v>
      </c>
      <c r="AI25" s="3"/>
      <c r="AJ25" s="3"/>
    </row>
    <row r="26" spans="1:36">
      <c r="A26" s="65">
        <v>18</v>
      </c>
      <c r="B26" s="66" t="s">
        <v>27</v>
      </c>
      <c r="C26" s="37">
        <v>994</v>
      </c>
      <c r="D26" s="37">
        <v>994</v>
      </c>
      <c r="E26" s="37">
        <v>982</v>
      </c>
      <c r="F26" s="37">
        <v>982</v>
      </c>
      <c r="G26" s="37">
        <v>1006</v>
      </c>
      <c r="H26" s="37">
        <v>1077</v>
      </c>
      <c r="I26" s="37">
        <v>971</v>
      </c>
      <c r="J26" s="37">
        <v>1006</v>
      </c>
      <c r="K26" s="37">
        <v>947</v>
      </c>
      <c r="L26" s="37">
        <v>1894</v>
      </c>
      <c r="M26" s="37">
        <v>758</v>
      </c>
      <c r="N26" s="37">
        <v>1077</v>
      </c>
      <c r="O26" s="37">
        <v>1089</v>
      </c>
      <c r="P26" s="37">
        <v>1207</v>
      </c>
      <c r="Q26" s="37">
        <v>1219</v>
      </c>
      <c r="R26" s="37">
        <v>1172</v>
      </c>
      <c r="S26" s="37">
        <v>1124</v>
      </c>
      <c r="T26" s="37">
        <v>1184</v>
      </c>
      <c r="U26" s="37">
        <v>1184</v>
      </c>
      <c r="V26" s="37">
        <v>1195</v>
      </c>
      <c r="W26" s="37">
        <v>1148</v>
      </c>
      <c r="X26" s="37">
        <v>1184</v>
      </c>
      <c r="Y26" s="37">
        <v>1184</v>
      </c>
      <c r="Z26" s="37">
        <v>1160</v>
      </c>
      <c r="AA26" s="37">
        <v>1148</v>
      </c>
      <c r="AB26" s="37">
        <v>1172</v>
      </c>
      <c r="AC26" s="37">
        <v>1160</v>
      </c>
      <c r="AD26" s="37">
        <v>1136</v>
      </c>
      <c r="AE26" s="37">
        <v>1195</v>
      </c>
      <c r="AF26" s="37">
        <v>1124</v>
      </c>
      <c r="AG26" s="37">
        <v>1172</v>
      </c>
      <c r="AH26" s="39">
        <f t="shared" si="1"/>
        <v>34845</v>
      </c>
      <c r="AI26" s="3"/>
      <c r="AJ26" s="3"/>
    </row>
    <row r="27" spans="1:36">
      <c r="A27" s="65">
        <v>19</v>
      </c>
      <c r="B27" s="66" t="s">
        <v>28</v>
      </c>
      <c r="C27" s="37">
        <v>1042</v>
      </c>
      <c r="D27" s="37">
        <v>1018</v>
      </c>
      <c r="E27" s="37">
        <v>971</v>
      </c>
      <c r="F27" s="37">
        <v>1006</v>
      </c>
      <c r="G27" s="37">
        <v>1042</v>
      </c>
      <c r="H27" s="37">
        <v>1077</v>
      </c>
      <c r="I27" s="37">
        <v>959</v>
      </c>
      <c r="J27" s="37">
        <v>994</v>
      </c>
      <c r="K27" s="37">
        <v>923</v>
      </c>
      <c r="L27" s="37">
        <v>1811</v>
      </c>
      <c r="M27" s="37">
        <v>769</v>
      </c>
      <c r="N27" s="37">
        <v>1101</v>
      </c>
      <c r="O27" s="37">
        <v>1077</v>
      </c>
      <c r="P27" s="37">
        <v>1255</v>
      </c>
      <c r="Q27" s="37">
        <v>1195</v>
      </c>
      <c r="R27" s="37">
        <v>1184</v>
      </c>
      <c r="S27" s="37">
        <v>1136</v>
      </c>
      <c r="T27" s="37">
        <v>1195</v>
      </c>
      <c r="U27" s="37">
        <v>1172</v>
      </c>
      <c r="V27" s="37">
        <v>1160</v>
      </c>
      <c r="W27" s="37">
        <v>1101</v>
      </c>
      <c r="X27" s="37">
        <v>1160</v>
      </c>
      <c r="Y27" s="37">
        <v>1136</v>
      </c>
      <c r="Z27" s="37">
        <v>1124</v>
      </c>
      <c r="AA27" s="37">
        <v>1101</v>
      </c>
      <c r="AB27" s="37">
        <v>1136</v>
      </c>
      <c r="AC27" s="37">
        <v>1195</v>
      </c>
      <c r="AD27" s="37">
        <v>1136</v>
      </c>
      <c r="AE27" s="37">
        <v>1148</v>
      </c>
      <c r="AF27" s="37">
        <v>1113</v>
      </c>
      <c r="AG27" s="37">
        <v>1124</v>
      </c>
      <c r="AH27" s="39">
        <f t="shared" si="1"/>
        <v>34561</v>
      </c>
      <c r="AI27" s="3"/>
      <c r="AJ27" s="3"/>
    </row>
    <row r="28" spans="1:36">
      <c r="A28" s="65">
        <v>20</v>
      </c>
      <c r="B28" s="66" t="s">
        <v>29</v>
      </c>
      <c r="C28" s="37">
        <v>982</v>
      </c>
      <c r="D28" s="37">
        <v>971</v>
      </c>
      <c r="E28" s="37">
        <v>947</v>
      </c>
      <c r="F28" s="37">
        <v>947</v>
      </c>
      <c r="G28" s="37">
        <v>1018</v>
      </c>
      <c r="H28" s="37">
        <v>1053</v>
      </c>
      <c r="I28" s="37">
        <v>982</v>
      </c>
      <c r="J28" s="37">
        <v>947</v>
      </c>
      <c r="K28" s="37">
        <v>876</v>
      </c>
      <c r="L28" s="37">
        <v>1787</v>
      </c>
      <c r="M28" s="37">
        <v>781</v>
      </c>
      <c r="N28" s="37">
        <v>1077</v>
      </c>
      <c r="O28" s="37">
        <v>1065</v>
      </c>
      <c r="P28" s="37">
        <v>1219</v>
      </c>
      <c r="Q28" s="37">
        <v>1184</v>
      </c>
      <c r="R28" s="37">
        <v>1160</v>
      </c>
      <c r="S28" s="37">
        <v>1124</v>
      </c>
      <c r="T28" s="37">
        <v>1184</v>
      </c>
      <c r="U28" s="37">
        <v>1160</v>
      </c>
      <c r="V28" s="37">
        <v>1184</v>
      </c>
      <c r="W28" s="37">
        <v>1148</v>
      </c>
      <c r="X28" s="37">
        <v>1160</v>
      </c>
      <c r="Y28" s="37">
        <v>1172</v>
      </c>
      <c r="Z28" s="37">
        <v>1101</v>
      </c>
      <c r="AA28" s="37">
        <v>1124</v>
      </c>
      <c r="AB28" s="37">
        <v>1113</v>
      </c>
      <c r="AC28" s="37">
        <v>1207</v>
      </c>
      <c r="AD28" s="37">
        <v>1101</v>
      </c>
      <c r="AE28" s="37">
        <v>1124</v>
      </c>
      <c r="AF28" s="37">
        <v>1065</v>
      </c>
      <c r="AG28" s="37">
        <v>1077</v>
      </c>
      <c r="AH28" s="39">
        <f t="shared" si="1"/>
        <v>34040</v>
      </c>
      <c r="AI28" s="3"/>
      <c r="AJ28" s="3"/>
    </row>
    <row r="29" spans="1:36">
      <c r="A29" s="65">
        <v>21</v>
      </c>
      <c r="B29" s="66" t="s">
        <v>30</v>
      </c>
      <c r="C29" s="37">
        <v>971</v>
      </c>
      <c r="D29" s="37">
        <v>947</v>
      </c>
      <c r="E29" s="37">
        <v>923</v>
      </c>
      <c r="F29" s="37">
        <v>971</v>
      </c>
      <c r="G29" s="37">
        <v>1042</v>
      </c>
      <c r="H29" s="37">
        <v>1042</v>
      </c>
      <c r="I29" s="37">
        <v>959</v>
      </c>
      <c r="J29" s="37">
        <v>971</v>
      </c>
      <c r="K29" s="37">
        <v>947</v>
      </c>
      <c r="L29" s="37">
        <v>1823</v>
      </c>
      <c r="M29" s="37">
        <v>781</v>
      </c>
      <c r="N29" s="37">
        <v>1042</v>
      </c>
      <c r="O29" s="37">
        <v>1101</v>
      </c>
      <c r="P29" s="37">
        <v>1266</v>
      </c>
      <c r="Q29" s="37">
        <v>1184</v>
      </c>
      <c r="R29" s="37">
        <v>1148</v>
      </c>
      <c r="S29" s="37">
        <v>1089</v>
      </c>
      <c r="T29" s="37">
        <v>1184</v>
      </c>
      <c r="U29" s="37">
        <v>1172</v>
      </c>
      <c r="V29" s="37">
        <v>1136</v>
      </c>
      <c r="W29" s="37">
        <v>1101</v>
      </c>
      <c r="X29" s="37">
        <v>1148</v>
      </c>
      <c r="Y29" s="37">
        <v>1148</v>
      </c>
      <c r="Z29" s="37">
        <v>1089</v>
      </c>
      <c r="AA29" s="37">
        <v>1101</v>
      </c>
      <c r="AB29" s="37">
        <v>1089</v>
      </c>
      <c r="AC29" s="37">
        <v>1160</v>
      </c>
      <c r="AD29" s="37">
        <v>1124</v>
      </c>
      <c r="AE29" s="37">
        <v>1101</v>
      </c>
      <c r="AF29" s="37">
        <v>1089</v>
      </c>
      <c r="AG29" s="37">
        <v>1101</v>
      </c>
      <c r="AH29" s="39">
        <f t="shared" si="1"/>
        <v>33950</v>
      </c>
      <c r="AI29" s="3"/>
      <c r="AJ29" s="3"/>
    </row>
    <row r="30" spans="1:36">
      <c r="A30" s="65">
        <v>22</v>
      </c>
      <c r="B30" s="66" t="s">
        <v>31</v>
      </c>
      <c r="C30" s="37">
        <v>982</v>
      </c>
      <c r="D30" s="37">
        <v>982</v>
      </c>
      <c r="E30" s="37">
        <v>959</v>
      </c>
      <c r="F30" s="37">
        <v>1018</v>
      </c>
      <c r="G30" s="37">
        <v>959</v>
      </c>
      <c r="H30" s="37">
        <v>1077</v>
      </c>
      <c r="I30" s="37">
        <v>1018</v>
      </c>
      <c r="J30" s="37">
        <v>947</v>
      </c>
      <c r="K30" s="37">
        <v>911</v>
      </c>
      <c r="L30" s="37">
        <v>1823</v>
      </c>
      <c r="M30" s="37">
        <v>769</v>
      </c>
      <c r="N30" s="37">
        <v>1089</v>
      </c>
      <c r="O30" s="37">
        <v>1077</v>
      </c>
      <c r="P30" s="37">
        <v>1243</v>
      </c>
      <c r="Q30" s="37">
        <v>1184</v>
      </c>
      <c r="R30" s="37">
        <v>1148</v>
      </c>
      <c r="S30" s="37">
        <v>1136</v>
      </c>
      <c r="T30" s="37">
        <v>1219</v>
      </c>
      <c r="U30" s="37">
        <v>1160</v>
      </c>
      <c r="V30" s="37">
        <v>1136</v>
      </c>
      <c r="W30" s="37">
        <v>1077</v>
      </c>
      <c r="X30" s="37">
        <v>1136</v>
      </c>
      <c r="Y30" s="37">
        <v>1124</v>
      </c>
      <c r="Z30" s="37">
        <v>1101</v>
      </c>
      <c r="AA30" s="37">
        <v>1065</v>
      </c>
      <c r="AB30" s="37">
        <v>1089</v>
      </c>
      <c r="AC30" s="37">
        <v>1184</v>
      </c>
      <c r="AD30" s="37">
        <v>1089</v>
      </c>
      <c r="AE30" s="37">
        <v>1077</v>
      </c>
      <c r="AF30" s="37">
        <v>1077</v>
      </c>
      <c r="AG30" s="37">
        <v>1077</v>
      </c>
      <c r="AH30" s="39">
        <f t="shared" si="1"/>
        <v>33933</v>
      </c>
      <c r="AI30" s="3"/>
      <c r="AJ30" s="3"/>
    </row>
    <row r="31" spans="1:36">
      <c r="A31" s="65">
        <v>23</v>
      </c>
      <c r="B31" s="66" t="s">
        <v>32</v>
      </c>
      <c r="C31" s="37">
        <v>959</v>
      </c>
      <c r="D31" s="37">
        <v>911</v>
      </c>
      <c r="E31" s="37">
        <v>876</v>
      </c>
      <c r="F31" s="37">
        <v>911</v>
      </c>
      <c r="G31" s="37">
        <v>959</v>
      </c>
      <c r="H31" s="37">
        <v>994</v>
      </c>
      <c r="I31" s="37">
        <v>959</v>
      </c>
      <c r="J31" s="37">
        <v>888</v>
      </c>
      <c r="K31" s="37">
        <v>864</v>
      </c>
      <c r="L31" s="37">
        <v>1752</v>
      </c>
      <c r="M31" s="37">
        <v>829</v>
      </c>
      <c r="N31" s="37">
        <v>1018</v>
      </c>
      <c r="O31" s="37">
        <v>994</v>
      </c>
      <c r="P31" s="37">
        <v>1255</v>
      </c>
      <c r="Q31" s="37">
        <v>1136</v>
      </c>
      <c r="R31" s="37">
        <v>1124</v>
      </c>
      <c r="S31" s="37">
        <v>1053</v>
      </c>
      <c r="T31" s="37">
        <v>1113</v>
      </c>
      <c r="U31" s="37">
        <v>1089</v>
      </c>
      <c r="V31" s="37">
        <v>1113</v>
      </c>
      <c r="W31" s="37">
        <v>1030</v>
      </c>
      <c r="X31" s="37">
        <v>1065</v>
      </c>
      <c r="Y31" s="37">
        <v>1113</v>
      </c>
      <c r="Z31" s="37">
        <v>1030</v>
      </c>
      <c r="AA31" s="37">
        <v>1065</v>
      </c>
      <c r="AB31" s="37">
        <v>1089</v>
      </c>
      <c r="AC31" s="37">
        <v>1042</v>
      </c>
      <c r="AD31" s="37">
        <v>1065</v>
      </c>
      <c r="AE31" s="37">
        <v>1030</v>
      </c>
      <c r="AF31" s="37">
        <v>1018</v>
      </c>
      <c r="AG31" s="37">
        <v>1053</v>
      </c>
      <c r="AH31" s="39">
        <f t="shared" si="1"/>
        <v>32397</v>
      </c>
      <c r="AI31" s="3"/>
      <c r="AJ31" s="3"/>
    </row>
    <row r="32" spans="1:36">
      <c r="A32" s="65">
        <v>24</v>
      </c>
      <c r="B32" s="66" t="s">
        <v>33</v>
      </c>
      <c r="C32" s="37">
        <v>959</v>
      </c>
      <c r="D32" s="37">
        <v>994</v>
      </c>
      <c r="E32" s="37">
        <v>947</v>
      </c>
      <c r="F32" s="37">
        <v>994</v>
      </c>
      <c r="G32" s="37">
        <v>971</v>
      </c>
      <c r="H32" s="37">
        <v>994</v>
      </c>
      <c r="I32" s="37">
        <v>947</v>
      </c>
      <c r="J32" s="37">
        <v>947</v>
      </c>
      <c r="K32" s="37">
        <v>829</v>
      </c>
      <c r="L32" s="37">
        <v>1775</v>
      </c>
      <c r="M32" s="37">
        <v>840</v>
      </c>
      <c r="N32" s="37">
        <v>1077</v>
      </c>
      <c r="O32" s="37">
        <v>1053</v>
      </c>
      <c r="P32" s="37">
        <v>1219</v>
      </c>
      <c r="Q32" s="37">
        <v>1160</v>
      </c>
      <c r="R32" s="37">
        <v>1089</v>
      </c>
      <c r="S32" s="37">
        <v>1101</v>
      </c>
      <c r="T32" s="37">
        <v>1207</v>
      </c>
      <c r="U32" s="37">
        <v>1160</v>
      </c>
      <c r="V32" s="37">
        <v>1113</v>
      </c>
      <c r="W32" s="37">
        <v>1077</v>
      </c>
      <c r="X32" s="37">
        <v>1124</v>
      </c>
      <c r="Y32" s="37">
        <v>1136</v>
      </c>
      <c r="Z32" s="37">
        <v>1077</v>
      </c>
      <c r="AA32" s="37">
        <v>1065</v>
      </c>
      <c r="AB32" s="37">
        <v>1018</v>
      </c>
      <c r="AC32" s="37">
        <v>1053</v>
      </c>
      <c r="AD32" s="37">
        <v>1089</v>
      </c>
      <c r="AE32" s="37">
        <v>1077</v>
      </c>
      <c r="AF32" s="37">
        <v>1065</v>
      </c>
      <c r="AG32" s="37">
        <v>1053</v>
      </c>
      <c r="AH32" s="39">
        <f t="shared" si="1"/>
        <v>33210</v>
      </c>
      <c r="AI32" s="3"/>
      <c r="AJ32" s="3"/>
    </row>
    <row r="33" spans="1:37">
      <c r="A33" s="65">
        <v>25</v>
      </c>
      <c r="B33" s="66" t="s">
        <v>34</v>
      </c>
      <c r="C33" s="37">
        <v>971</v>
      </c>
      <c r="D33" s="37">
        <v>994</v>
      </c>
      <c r="E33" s="37">
        <v>947</v>
      </c>
      <c r="F33" s="37">
        <v>947</v>
      </c>
      <c r="G33" s="37">
        <v>900</v>
      </c>
      <c r="H33" s="37">
        <v>935</v>
      </c>
      <c r="I33" s="37">
        <v>971</v>
      </c>
      <c r="J33" s="37">
        <v>947</v>
      </c>
      <c r="K33" s="37">
        <v>758</v>
      </c>
      <c r="L33" s="37">
        <v>1823</v>
      </c>
      <c r="M33" s="37">
        <v>829</v>
      </c>
      <c r="N33" s="37">
        <v>1042</v>
      </c>
      <c r="O33" s="37">
        <v>1065</v>
      </c>
      <c r="P33" s="37">
        <v>1101</v>
      </c>
      <c r="Q33" s="37">
        <v>1136</v>
      </c>
      <c r="R33" s="37">
        <v>1101</v>
      </c>
      <c r="S33" s="37">
        <v>1077</v>
      </c>
      <c r="T33" s="37">
        <v>1172</v>
      </c>
      <c r="U33" s="37">
        <v>1113</v>
      </c>
      <c r="V33" s="37">
        <v>1077</v>
      </c>
      <c r="W33" s="37">
        <v>1006</v>
      </c>
      <c r="X33" s="37">
        <v>1065</v>
      </c>
      <c r="Y33" s="37">
        <v>1101</v>
      </c>
      <c r="Z33" s="37">
        <v>1065</v>
      </c>
      <c r="AA33" s="37">
        <v>1018</v>
      </c>
      <c r="AB33" s="37">
        <v>1053</v>
      </c>
      <c r="AC33" s="37">
        <v>1030</v>
      </c>
      <c r="AD33" s="37">
        <v>1018</v>
      </c>
      <c r="AE33" s="37">
        <v>1042</v>
      </c>
      <c r="AF33" s="37">
        <v>1018</v>
      </c>
      <c r="AG33" s="37">
        <v>1018</v>
      </c>
      <c r="AH33" s="39">
        <f t="shared" si="1"/>
        <v>32340</v>
      </c>
      <c r="AI33" s="3"/>
      <c r="AJ33" s="3"/>
    </row>
    <row r="34" spans="1:37">
      <c r="A34" s="65">
        <v>26</v>
      </c>
      <c r="B34" s="66" t="s">
        <v>35</v>
      </c>
      <c r="C34" s="37">
        <v>947</v>
      </c>
      <c r="D34" s="37">
        <v>1006</v>
      </c>
      <c r="E34" s="37">
        <v>1006</v>
      </c>
      <c r="F34" s="37">
        <v>959</v>
      </c>
      <c r="G34" s="37">
        <v>982</v>
      </c>
      <c r="H34" s="37">
        <v>1018</v>
      </c>
      <c r="I34" s="37">
        <v>994</v>
      </c>
      <c r="J34" s="37">
        <v>971</v>
      </c>
      <c r="K34" s="37">
        <v>781</v>
      </c>
      <c r="L34" s="37">
        <v>1787</v>
      </c>
      <c r="M34" s="37">
        <v>817</v>
      </c>
      <c r="N34" s="37">
        <v>1089</v>
      </c>
      <c r="O34" s="37">
        <v>1113</v>
      </c>
      <c r="P34" s="37">
        <v>1136</v>
      </c>
      <c r="Q34" s="37">
        <v>1160</v>
      </c>
      <c r="R34" s="37">
        <v>1101</v>
      </c>
      <c r="S34" s="37">
        <v>1124</v>
      </c>
      <c r="T34" s="37">
        <v>1207</v>
      </c>
      <c r="U34" s="37">
        <v>1160</v>
      </c>
      <c r="V34" s="37">
        <v>1077</v>
      </c>
      <c r="W34" s="37">
        <v>1148</v>
      </c>
      <c r="X34" s="37">
        <v>1124</v>
      </c>
      <c r="Y34" s="37">
        <v>1160</v>
      </c>
      <c r="Z34" s="37">
        <v>1089</v>
      </c>
      <c r="AA34" s="37">
        <v>1065</v>
      </c>
      <c r="AB34" s="37">
        <v>1113</v>
      </c>
      <c r="AC34" s="37">
        <v>1053</v>
      </c>
      <c r="AD34" s="37">
        <v>1077</v>
      </c>
      <c r="AE34" s="37">
        <v>1065</v>
      </c>
      <c r="AF34" s="37">
        <v>1089</v>
      </c>
      <c r="AG34" s="37">
        <v>1089</v>
      </c>
      <c r="AH34" s="39">
        <f t="shared" si="1"/>
        <v>33507</v>
      </c>
      <c r="AI34" s="3"/>
      <c r="AJ34" s="3"/>
    </row>
    <row r="35" spans="1:37">
      <c r="A35" s="65">
        <v>27</v>
      </c>
      <c r="B35" s="66" t="s">
        <v>36</v>
      </c>
      <c r="C35" s="37">
        <v>876</v>
      </c>
      <c r="D35" s="37">
        <v>923</v>
      </c>
      <c r="E35" s="37">
        <v>888</v>
      </c>
      <c r="F35" s="37">
        <v>923</v>
      </c>
      <c r="G35" s="37">
        <v>911</v>
      </c>
      <c r="H35" s="37">
        <v>971</v>
      </c>
      <c r="I35" s="37">
        <v>935</v>
      </c>
      <c r="J35" s="37">
        <v>876</v>
      </c>
      <c r="K35" s="37">
        <v>734</v>
      </c>
      <c r="L35" s="37">
        <v>1775</v>
      </c>
      <c r="M35" s="37">
        <v>793</v>
      </c>
      <c r="N35" s="37">
        <v>1006</v>
      </c>
      <c r="O35" s="37">
        <v>1124</v>
      </c>
      <c r="P35" s="37">
        <v>1101</v>
      </c>
      <c r="Q35" s="37">
        <v>1113</v>
      </c>
      <c r="R35" s="37">
        <v>1030</v>
      </c>
      <c r="S35" s="37">
        <v>982</v>
      </c>
      <c r="T35" s="37">
        <v>1089</v>
      </c>
      <c r="U35" s="37">
        <v>1101</v>
      </c>
      <c r="V35" s="37">
        <v>1018</v>
      </c>
      <c r="W35" s="37">
        <v>1030</v>
      </c>
      <c r="X35" s="37">
        <v>1077</v>
      </c>
      <c r="Y35" s="37">
        <v>1113</v>
      </c>
      <c r="Z35" s="37">
        <v>1030</v>
      </c>
      <c r="AA35" s="37">
        <v>982</v>
      </c>
      <c r="AB35" s="37">
        <v>1042</v>
      </c>
      <c r="AC35" s="37">
        <v>1018</v>
      </c>
      <c r="AD35" s="37">
        <v>1006</v>
      </c>
      <c r="AE35" s="37">
        <v>1006</v>
      </c>
      <c r="AF35" s="37">
        <v>1018</v>
      </c>
      <c r="AG35" s="37">
        <v>994</v>
      </c>
      <c r="AH35" s="39">
        <f t="shared" si="1"/>
        <v>31485</v>
      </c>
      <c r="AI35" s="3"/>
      <c r="AJ35" s="3"/>
    </row>
    <row r="36" spans="1:37">
      <c r="A36" s="65">
        <v>28</v>
      </c>
      <c r="B36" s="66" t="s">
        <v>37</v>
      </c>
      <c r="C36" s="37">
        <v>959</v>
      </c>
      <c r="D36" s="37">
        <v>923</v>
      </c>
      <c r="E36" s="37">
        <v>888</v>
      </c>
      <c r="F36" s="37">
        <v>900</v>
      </c>
      <c r="G36" s="37">
        <v>971</v>
      </c>
      <c r="H36" s="37">
        <v>935</v>
      </c>
      <c r="I36" s="37">
        <v>923</v>
      </c>
      <c r="J36" s="37">
        <v>900</v>
      </c>
      <c r="K36" s="37">
        <v>734</v>
      </c>
      <c r="L36" s="37">
        <v>1716</v>
      </c>
      <c r="M36" s="37">
        <v>888</v>
      </c>
      <c r="N36" s="37">
        <v>994</v>
      </c>
      <c r="O36" s="37">
        <v>1089</v>
      </c>
      <c r="P36" s="37">
        <v>1148</v>
      </c>
      <c r="Q36" s="37">
        <v>1077</v>
      </c>
      <c r="R36" s="37">
        <v>1053</v>
      </c>
      <c r="S36" s="37">
        <v>1030</v>
      </c>
      <c r="T36" s="37">
        <v>1160</v>
      </c>
      <c r="U36" s="37">
        <v>1053</v>
      </c>
      <c r="V36" s="37">
        <v>1030</v>
      </c>
      <c r="W36" s="37">
        <v>1030</v>
      </c>
      <c r="X36" s="37">
        <v>1042</v>
      </c>
      <c r="Y36" s="37">
        <v>1160</v>
      </c>
      <c r="Z36" s="37">
        <v>982</v>
      </c>
      <c r="AA36" s="37">
        <v>1006</v>
      </c>
      <c r="AB36" s="37">
        <v>1065</v>
      </c>
      <c r="AC36" s="37">
        <v>994</v>
      </c>
      <c r="AD36" s="37">
        <v>1030</v>
      </c>
      <c r="AE36" s="37">
        <v>1018</v>
      </c>
      <c r="AF36" s="37">
        <v>1030</v>
      </c>
      <c r="AG36" s="37">
        <v>1030</v>
      </c>
      <c r="AH36" s="39">
        <f t="shared" si="1"/>
        <v>31758</v>
      </c>
      <c r="AI36" s="3"/>
      <c r="AJ36" s="3"/>
    </row>
    <row r="37" spans="1:37">
      <c r="A37" s="65">
        <v>29</v>
      </c>
      <c r="B37" s="66" t="s">
        <v>38</v>
      </c>
      <c r="C37" s="37">
        <v>1018</v>
      </c>
      <c r="D37" s="37">
        <v>994</v>
      </c>
      <c r="E37" s="37">
        <v>959</v>
      </c>
      <c r="F37" s="37">
        <v>935</v>
      </c>
      <c r="G37" s="37">
        <v>982</v>
      </c>
      <c r="H37" s="37">
        <v>1018</v>
      </c>
      <c r="I37" s="37">
        <v>971</v>
      </c>
      <c r="J37" s="37">
        <v>1018</v>
      </c>
      <c r="K37" s="37">
        <v>817</v>
      </c>
      <c r="L37" s="37">
        <v>1740</v>
      </c>
      <c r="M37" s="37">
        <v>982</v>
      </c>
      <c r="N37" s="37">
        <v>1018</v>
      </c>
      <c r="O37" s="37">
        <v>1089</v>
      </c>
      <c r="P37" s="37">
        <v>1030</v>
      </c>
      <c r="Q37" s="37">
        <v>1195</v>
      </c>
      <c r="R37" s="37">
        <v>1124</v>
      </c>
      <c r="S37" s="37">
        <v>1053</v>
      </c>
      <c r="T37" s="37">
        <v>1243</v>
      </c>
      <c r="U37" s="37">
        <v>1077</v>
      </c>
      <c r="V37" s="37">
        <v>1136</v>
      </c>
      <c r="W37" s="37">
        <v>1243</v>
      </c>
      <c r="X37" s="37">
        <v>1101</v>
      </c>
      <c r="Y37" s="37">
        <v>1101</v>
      </c>
      <c r="Z37" s="37">
        <v>1042</v>
      </c>
      <c r="AA37" s="37">
        <v>1065</v>
      </c>
      <c r="AB37" s="37">
        <v>1124</v>
      </c>
      <c r="AC37" s="37">
        <v>1077</v>
      </c>
      <c r="AD37" s="37">
        <v>1042</v>
      </c>
      <c r="AE37" s="37">
        <v>1148</v>
      </c>
      <c r="AF37" s="37">
        <v>1030</v>
      </c>
      <c r="AG37" s="37">
        <v>1113</v>
      </c>
      <c r="AH37" s="39">
        <f t="shared" si="1"/>
        <v>33485</v>
      </c>
      <c r="AI37" s="3"/>
      <c r="AJ37" s="3"/>
    </row>
    <row r="38" spans="1:37">
      <c r="A38" s="65">
        <v>30</v>
      </c>
      <c r="B38" s="66" t="s">
        <v>39</v>
      </c>
      <c r="C38" s="37">
        <v>982</v>
      </c>
      <c r="D38" s="37">
        <v>959</v>
      </c>
      <c r="E38" s="37">
        <v>971</v>
      </c>
      <c r="F38" s="37">
        <v>947</v>
      </c>
      <c r="G38" s="37">
        <v>1030</v>
      </c>
      <c r="H38" s="37">
        <v>1053</v>
      </c>
      <c r="I38" s="37">
        <v>911</v>
      </c>
      <c r="J38" s="37">
        <v>1053</v>
      </c>
      <c r="K38" s="37">
        <v>769</v>
      </c>
      <c r="L38" s="37">
        <v>1740</v>
      </c>
      <c r="M38" s="37">
        <v>971</v>
      </c>
      <c r="N38" s="37">
        <v>1113</v>
      </c>
      <c r="O38" s="37">
        <v>1065</v>
      </c>
      <c r="P38" s="37">
        <v>1089</v>
      </c>
      <c r="Q38" s="37">
        <v>1195</v>
      </c>
      <c r="R38" s="37">
        <v>1113</v>
      </c>
      <c r="S38" s="37">
        <v>1089</v>
      </c>
      <c r="T38" s="37">
        <v>1243</v>
      </c>
      <c r="U38" s="37">
        <v>1160</v>
      </c>
      <c r="V38" s="37">
        <v>1160</v>
      </c>
      <c r="W38" s="37">
        <v>1184</v>
      </c>
      <c r="X38" s="37">
        <v>1113</v>
      </c>
      <c r="Y38" s="37">
        <v>1148</v>
      </c>
      <c r="Z38" s="37">
        <v>1089</v>
      </c>
      <c r="AA38" s="37">
        <v>1053</v>
      </c>
      <c r="AB38" s="37">
        <v>1077</v>
      </c>
      <c r="AC38" s="37">
        <v>1101</v>
      </c>
      <c r="AD38" s="37">
        <v>1053</v>
      </c>
      <c r="AE38" s="37">
        <v>1124</v>
      </c>
      <c r="AF38" s="37">
        <v>1065</v>
      </c>
      <c r="AG38" s="37">
        <v>1077</v>
      </c>
      <c r="AH38" s="39">
        <f t="shared" si="1"/>
        <v>33697</v>
      </c>
      <c r="AI38" s="3"/>
      <c r="AJ38" s="3"/>
    </row>
    <row r="39" spans="1:37">
      <c r="A39" s="65">
        <v>31</v>
      </c>
      <c r="B39" s="66" t="s">
        <v>40</v>
      </c>
      <c r="C39" s="37">
        <v>994</v>
      </c>
      <c r="D39" s="37">
        <v>994</v>
      </c>
      <c r="E39" s="37">
        <v>1006</v>
      </c>
      <c r="F39" s="37">
        <v>1018</v>
      </c>
      <c r="G39" s="37">
        <v>1030</v>
      </c>
      <c r="H39" s="37">
        <v>1018</v>
      </c>
      <c r="I39" s="37">
        <v>982</v>
      </c>
      <c r="J39" s="37">
        <v>1006</v>
      </c>
      <c r="K39" s="37">
        <v>746</v>
      </c>
      <c r="L39" s="37">
        <v>1657</v>
      </c>
      <c r="M39" s="37">
        <v>1006</v>
      </c>
      <c r="N39" s="37">
        <v>1077</v>
      </c>
      <c r="O39" s="37">
        <v>1018</v>
      </c>
      <c r="P39" s="37">
        <v>1113</v>
      </c>
      <c r="Q39" s="37">
        <v>1160</v>
      </c>
      <c r="R39" s="37">
        <v>1101</v>
      </c>
      <c r="S39" s="37">
        <v>1065</v>
      </c>
      <c r="T39" s="37">
        <v>1195</v>
      </c>
      <c r="U39" s="37">
        <v>1172</v>
      </c>
      <c r="V39" s="37">
        <v>1160</v>
      </c>
      <c r="W39" s="37">
        <v>1195</v>
      </c>
      <c r="X39" s="37">
        <v>1124</v>
      </c>
      <c r="Y39" s="37">
        <v>1042</v>
      </c>
      <c r="Z39" s="37">
        <v>1053</v>
      </c>
      <c r="AA39" s="37">
        <v>1077</v>
      </c>
      <c r="AB39" s="37">
        <v>1089</v>
      </c>
      <c r="AC39" s="37">
        <v>1077</v>
      </c>
      <c r="AD39" s="37">
        <v>1065</v>
      </c>
      <c r="AE39" s="37">
        <v>1124</v>
      </c>
      <c r="AF39" s="37">
        <v>1101</v>
      </c>
      <c r="AG39" s="37">
        <v>1124</v>
      </c>
      <c r="AH39" s="39">
        <f t="shared" si="1"/>
        <v>33589</v>
      </c>
      <c r="AI39" s="3"/>
      <c r="AJ39" s="3"/>
    </row>
    <row r="40" spans="1:37">
      <c r="A40" s="65">
        <v>32</v>
      </c>
      <c r="B40" s="66" t="s">
        <v>41</v>
      </c>
      <c r="C40" s="37">
        <v>982</v>
      </c>
      <c r="D40" s="37">
        <v>982</v>
      </c>
      <c r="E40" s="37">
        <v>994</v>
      </c>
      <c r="F40" s="37">
        <v>982</v>
      </c>
      <c r="G40" s="37">
        <v>982</v>
      </c>
      <c r="H40" s="37">
        <v>1030</v>
      </c>
      <c r="I40" s="37">
        <v>923</v>
      </c>
      <c r="J40" s="37">
        <v>959</v>
      </c>
      <c r="K40" s="37">
        <v>805</v>
      </c>
      <c r="L40" s="37">
        <v>1716</v>
      </c>
      <c r="M40" s="37">
        <v>1089</v>
      </c>
      <c r="N40" s="37">
        <v>1124</v>
      </c>
      <c r="O40" s="37">
        <v>982</v>
      </c>
      <c r="P40" s="37">
        <v>1172</v>
      </c>
      <c r="Q40" s="37">
        <v>1172</v>
      </c>
      <c r="R40" s="37">
        <v>1124</v>
      </c>
      <c r="S40" s="37">
        <v>1089</v>
      </c>
      <c r="T40" s="37">
        <v>1195</v>
      </c>
      <c r="U40" s="37">
        <v>1172</v>
      </c>
      <c r="V40" s="37">
        <v>1124</v>
      </c>
      <c r="W40" s="37">
        <v>1148</v>
      </c>
      <c r="X40" s="37">
        <v>1148</v>
      </c>
      <c r="Y40" s="37">
        <v>1089</v>
      </c>
      <c r="Z40" s="37">
        <v>1113</v>
      </c>
      <c r="AA40" s="37">
        <v>1065</v>
      </c>
      <c r="AB40" s="37">
        <v>1089</v>
      </c>
      <c r="AC40" s="37">
        <v>1113</v>
      </c>
      <c r="AD40" s="37">
        <v>1030</v>
      </c>
      <c r="AE40" s="37">
        <v>1053</v>
      </c>
      <c r="AF40" s="37">
        <v>1101</v>
      </c>
      <c r="AG40" s="37">
        <v>1077</v>
      </c>
      <c r="AH40" s="39">
        <f t="shared" si="1"/>
        <v>33624</v>
      </c>
      <c r="AI40" s="3"/>
      <c r="AJ40" s="3"/>
    </row>
    <row r="41" spans="1:37">
      <c r="A41" s="65">
        <v>33</v>
      </c>
      <c r="B41" s="66" t="s">
        <v>42</v>
      </c>
      <c r="C41" s="37">
        <v>982</v>
      </c>
      <c r="D41" s="37">
        <v>1006</v>
      </c>
      <c r="E41" s="37">
        <v>1018</v>
      </c>
      <c r="F41" s="37">
        <v>1030</v>
      </c>
      <c r="G41" s="37">
        <v>1006</v>
      </c>
      <c r="H41" s="37">
        <v>994</v>
      </c>
      <c r="I41" s="37">
        <v>982</v>
      </c>
      <c r="J41" s="37">
        <v>1018</v>
      </c>
      <c r="K41" s="37">
        <v>1598</v>
      </c>
      <c r="L41" s="37">
        <v>1775</v>
      </c>
      <c r="M41" s="37">
        <v>1124</v>
      </c>
      <c r="N41" s="37">
        <v>1172</v>
      </c>
      <c r="O41" s="37">
        <v>1089</v>
      </c>
      <c r="P41" s="37">
        <v>1184</v>
      </c>
      <c r="Q41" s="37">
        <v>1207</v>
      </c>
      <c r="R41" s="37">
        <v>1113</v>
      </c>
      <c r="S41" s="37">
        <v>1077</v>
      </c>
      <c r="T41" s="37">
        <v>1290</v>
      </c>
      <c r="U41" s="37">
        <v>1184</v>
      </c>
      <c r="V41" s="37">
        <v>1089</v>
      </c>
      <c r="W41" s="37">
        <v>1195</v>
      </c>
      <c r="X41" s="37">
        <v>1172</v>
      </c>
      <c r="Y41" s="37">
        <v>1136</v>
      </c>
      <c r="Z41" s="37">
        <v>1124</v>
      </c>
      <c r="AA41" s="37">
        <v>1124</v>
      </c>
      <c r="AB41" s="37">
        <v>1136</v>
      </c>
      <c r="AC41" s="37">
        <v>1136</v>
      </c>
      <c r="AD41" s="37">
        <v>1089</v>
      </c>
      <c r="AE41" s="37">
        <v>1089</v>
      </c>
      <c r="AF41" s="37">
        <v>1136</v>
      </c>
      <c r="AG41" s="37">
        <v>1089</v>
      </c>
      <c r="AH41" s="39">
        <f t="shared" si="1"/>
        <v>35364</v>
      </c>
      <c r="AI41" s="3"/>
      <c r="AJ41" s="3"/>
    </row>
    <row r="42" spans="1:37">
      <c r="A42" s="65">
        <v>34</v>
      </c>
      <c r="B42" s="66" t="s">
        <v>43</v>
      </c>
      <c r="C42" s="37">
        <v>971</v>
      </c>
      <c r="D42" s="37">
        <v>1030</v>
      </c>
      <c r="E42" s="37">
        <v>1018</v>
      </c>
      <c r="F42" s="37">
        <v>982</v>
      </c>
      <c r="G42" s="37">
        <v>982</v>
      </c>
      <c r="H42" s="37">
        <v>1018</v>
      </c>
      <c r="I42" s="37">
        <v>1006</v>
      </c>
      <c r="J42" s="37">
        <v>1077</v>
      </c>
      <c r="K42" s="37">
        <v>1764</v>
      </c>
      <c r="L42" s="37">
        <v>1799</v>
      </c>
      <c r="M42" s="37">
        <v>1124</v>
      </c>
      <c r="N42" s="37">
        <v>1160</v>
      </c>
      <c r="O42" s="37">
        <v>1113</v>
      </c>
      <c r="P42" s="37">
        <v>1148</v>
      </c>
      <c r="Q42" s="37">
        <v>1195</v>
      </c>
      <c r="R42" s="37">
        <v>1184</v>
      </c>
      <c r="S42" s="37">
        <v>1148</v>
      </c>
      <c r="T42" s="37">
        <v>1195</v>
      </c>
      <c r="U42" s="37">
        <v>1184</v>
      </c>
      <c r="V42" s="37">
        <v>1172</v>
      </c>
      <c r="W42" s="37">
        <v>1136</v>
      </c>
      <c r="X42" s="37">
        <v>1089</v>
      </c>
      <c r="Y42" s="37">
        <v>1160</v>
      </c>
      <c r="Z42" s="37">
        <v>1160</v>
      </c>
      <c r="AA42" s="37">
        <v>1101</v>
      </c>
      <c r="AB42" s="37">
        <v>1101</v>
      </c>
      <c r="AC42" s="37">
        <v>1148</v>
      </c>
      <c r="AD42" s="37">
        <v>1077</v>
      </c>
      <c r="AE42" s="37">
        <v>1042</v>
      </c>
      <c r="AF42" s="37">
        <v>1113</v>
      </c>
      <c r="AG42" s="37">
        <v>1124</v>
      </c>
      <c r="AH42" s="39">
        <f t="shared" si="1"/>
        <v>35521</v>
      </c>
      <c r="AI42" s="3"/>
      <c r="AJ42" s="3"/>
    </row>
    <row r="43" spans="1:37">
      <c r="A43" s="65">
        <v>35</v>
      </c>
      <c r="B43" s="66" t="s">
        <v>44</v>
      </c>
      <c r="C43" s="37">
        <v>959</v>
      </c>
      <c r="D43" s="37">
        <v>994</v>
      </c>
      <c r="E43" s="37">
        <v>935</v>
      </c>
      <c r="F43" s="37">
        <v>1006</v>
      </c>
      <c r="G43" s="37">
        <v>947</v>
      </c>
      <c r="H43" s="37">
        <v>1030</v>
      </c>
      <c r="I43" s="37">
        <v>947</v>
      </c>
      <c r="J43" s="37">
        <v>994</v>
      </c>
      <c r="K43" s="37">
        <v>1728</v>
      </c>
      <c r="L43" s="37">
        <v>1846</v>
      </c>
      <c r="M43" s="37">
        <v>1101</v>
      </c>
      <c r="N43" s="37">
        <v>1089</v>
      </c>
      <c r="O43" s="37">
        <v>1101</v>
      </c>
      <c r="P43" s="37">
        <v>1042</v>
      </c>
      <c r="Q43" s="37">
        <v>1160</v>
      </c>
      <c r="R43" s="37">
        <v>1148</v>
      </c>
      <c r="S43" s="37">
        <v>1065</v>
      </c>
      <c r="T43" s="37">
        <v>1184</v>
      </c>
      <c r="U43" s="37">
        <v>1148</v>
      </c>
      <c r="V43" s="37">
        <v>1065</v>
      </c>
      <c r="W43" s="37">
        <v>1136</v>
      </c>
      <c r="X43" s="37">
        <v>1101</v>
      </c>
      <c r="Y43" s="37">
        <v>1136</v>
      </c>
      <c r="Z43" s="37">
        <v>1101</v>
      </c>
      <c r="AA43" s="37">
        <v>1065</v>
      </c>
      <c r="AB43" s="37">
        <v>1077</v>
      </c>
      <c r="AC43" s="37">
        <v>1148</v>
      </c>
      <c r="AD43" s="37">
        <v>1030</v>
      </c>
      <c r="AE43" s="37">
        <v>1053</v>
      </c>
      <c r="AF43" s="37">
        <v>1124</v>
      </c>
      <c r="AG43" s="37">
        <v>1101</v>
      </c>
      <c r="AH43" s="39">
        <f t="shared" si="1"/>
        <v>34561</v>
      </c>
      <c r="AI43" s="3"/>
      <c r="AJ43" s="3"/>
    </row>
    <row r="44" spans="1:37">
      <c r="A44" s="65">
        <v>36</v>
      </c>
      <c r="B44" s="66" t="s">
        <v>45</v>
      </c>
      <c r="C44" s="37">
        <v>971</v>
      </c>
      <c r="D44" s="37">
        <v>1042</v>
      </c>
      <c r="E44" s="37">
        <v>971</v>
      </c>
      <c r="F44" s="37">
        <v>982</v>
      </c>
      <c r="G44" s="37">
        <v>994</v>
      </c>
      <c r="H44" s="37">
        <v>994</v>
      </c>
      <c r="I44" s="37">
        <v>1006</v>
      </c>
      <c r="J44" s="37">
        <v>1006</v>
      </c>
      <c r="K44" s="37">
        <v>1681</v>
      </c>
      <c r="L44" s="37">
        <v>1882</v>
      </c>
      <c r="M44" s="37">
        <v>1148</v>
      </c>
      <c r="N44" s="37">
        <v>1160</v>
      </c>
      <c r="O44" s="37">
        <v>1113</v>
      </c>
      <c r="P44" s="37">
        <v>1101</v>
      </c>
      <c r="Q44" s="37">
        <v>1207</v>
      </c>
      <c r="R44" s="37">
        <v>1148</v>
      </c>
      <c r="S44" s="37">
        <v>1124</v>
      </c>
      <c r="T44" s="37">
        <v>1219</v>
      </c>
      <c r="U44" s="37">
        <v>1184</v>
      </c>
      <c r="V44" s="37">
        <v>1172</v>
      </c>
      <c r="W44" s="37">
        <v>1172</v>
      </c>
      <c r="X44" s="37">
        <v>1113</v>
      </c>
      <c r="Y44" s="37">
        <v>1160</v>
      </c>
      <c r="Z44" s="37">
        <v>1124</v>
      </c>
      <c r="AA44" s="37">
        <v>1148</v>
      </c>
      <c r="AB44" s="37">
        <v>1124</v>
      </c>
      <c r="AC44" s="37">
        <v>1184</v>
      </c>
      <c r="AD44" s="37">
        <v>1113</v>
      </c>
      <c r="AE44" s="37">
        <v>1089</v>
      </c>
      <c r="AF44" s="37">
        <v>1136</v>
      </c>
      <c r="AG44" s="37">
        <v>1148</v>
      </c>
      <c r="AH44" s="39">
        <f t="shared" si="1"/>
        <v>35616</v>
      </c>
      <c r="AI44" s="3"/>
      <c r="AJ44" s="3"/>
    </row>
    <row r="45" spans="1:37">
      <c r="A45" s="65">
        <v>37</v>
      </c>
      <c r="B45" s="66" t="s">
        <v>46</v>
      </c>
      <c r="C45" s="37">
        <v>971</v>
      </c>
      <c r="D45" s="37">
        <v>1006</v>
      </c>
      <c r="E45" s="37">
        <v>971</v>
      </c>
      <c r="F45" s="37">
        <v>1018</v>
      </c>
      <c r="G45" s="37">
        <v>1018</v>
      </c>
      <c r="H45" s="37">
        <v>1018</v>
      </c>
      <c r="I45" s="37">
        <v>994</v>
      </c>
      <c r="J45" s="37">
        <v>947</v>
      </c>
      <c r="K45" s="37">
        <v>1728</v>
      </c>
      <c r="L45" s="37">
        <v>1787</v>
      </c>
      <c r="M45" s="37">
        <v>1101</v>
      </c>
      <c r="N45" s="37">
        <v>1136</v>
      </c>
      <c r="O45" s="37">
        <v>1101</v>
      </c>
      <c r="P45" s="37">
        <v>1042</v>
      </c>
      <c r="Q45" s="37">
        <v>1148</v>
      </c>
      <c r="R45" s="37">
        <v>1113</v>
      </c>
      <c r="S45" s="37">
        <v>1089</v>
      </c>
      <c r="T45" s="37">
        <v>1207</v>
      </c>
      <c r="U45" s="37">
        <v>1148</v>
      </c>
      <c r="V45" s="37">
        <v>1124</v>
      </c>
      <c r="W45" s="37">
        <v>1113</v>
      </c>
      <c r="X45" s="37">
        <v>1089</v>
      </c>
      <c r="Y45" s="37">
        <v>1124</v>
      </c>
      <c r="Z45" s="37">
        <v>1148</v>
      </c>
      <c r="AA45" s="37">
        <v>1065</v>
      </c>
      <c r="AB45" s="37">
        <v>1124</v>
      </c>
      <c r="AC45" s="37">
        <v>1113</v>
      </c>
      <c r="AD45" s="37">
        <v>1089</v>
      </c>
      <c r="AE45" s="37">
        <v>1101</v>
      </c>
      <c r="AF45" s="37">
        <v>1077</v>
      </c>
      <c r="AG45" s="37">
        <v>1077</v>
      </c>
      <c r="AH45" s="39">
        <f>SUM(C45:AG45)</f>
        <v>34787</v>
      </c>
      <c r="AI45" s="3"/>
      <c r="AJ45" s="3"/>
    </row>
    <row r="46" spans="1:37">
      <c r="A46" s="65">
        <v>38</v>
      </c>
      <c r="B46" s="66" t="s">
        <v>47</v>
      </c>
      <c r="C46" s="37">
        <v>1053</v>
      </c>
      <c r="D46" s="37">
        <v>1018</v>
      </c>
      <c r="E46" s="37">
        <v>1030</v>
      </c>
      <c r="F46" s="37">
        <v>1042</v>
      </c>
      <c r="G46" s="37">
        <v>994</v>
      </c>
      <c r="H46" s="37">
        <v>994</v>
      </c>
      <c r="I46" s="37">
        <v>971</v>
      </c>
      <c r="J46" s="37">
        <v>959</v>
      </c>
      <c r="K46" s="37">
        <v>1929</v>
      </c>
      <c r="L46" s="37">
        <v>1787</v>
      </c>
      <c r="M46" s="37">
        <v>1172</v>
      </c>
      <c r="N46" s="37">
        <v>1136</v>
      </c>
      <c r="O46" s="37">
        <v>1136</v>
      </c>
      <c r="P46" s="37">
        <v>1160</v>
      </c>
      <c r="Q46" s="37">
        <v>1207</v>
      </c>
      <c r="R46" s="37">
        <v>1160</v>
      </c>
      <c r="S46" s="37">
        <v>1148</v>
      </c>
      <c r="T46" s="37">
        <v>1207</v>
      </c>
      <c r="U46" s="37">
        <v>1195</v>
      </c>
      <c r="V46" s="37">
        <v>1136</v>
      </c>
      <c r="W46" s="37">
        <v>1136</v>
      </c>
      <c r="X46" s="37">
        <v>1101</v>
      </c>
      <c r="Y46" s="37">
        <v>1184</v>
      </c>
      <c r="Z46" s="37">
        <v>1172</v>
      </c>
      <c r="AA46" s="37">
        <v>1160</v>
      </c>
      <c r="AB46" s="37">
        <v>1124</v>
      </c>
      <c r="AC46" s="37">
        <v>1148</v>
      </c>
      <c r="AD46" s="37">
        <v>1136</v>
      </c>
      <c r="AE46" s="37">
        <v>1124</v>
      </c>
      <c r="AF46" s="37">
        <v>1089</v>
      </c>
      <c r="AG46" s="37">
        <v>1101</v>
      </c>
      <c r="AH46" s="39">
        <f t="shared" si="1"/>
        <v>35909</v>
      </c>
      <c r="AI46" s="3"/>
      <c r="AJ46" s="3"/>
    </row>
    <row r="47" spans="1:37">
      <c r="A47" s="65">
        <v>39</v>
      </c>
      <c r="B47" s="66" t="s">
        <v>48</v>
      </c>
      <c r="C47" s="37">
        <v>900</v>
      </c>
      <c r="D47" s="37">
        <v>947</v>
      </c>
      <c r="E47" s="37">
        <v>947</v>
      </c>
      <c r="F47" s="37">
        <v>947</v>
      </c>
      <c r="G47" s="37">
        <v>947</v>
      </c>
      <c r="H47" s="37">
        <v>982</v>
      </c>
      <c r="I47" s="37">
        <v>947</v>
      </c>
      <c r="J47" s="37">
        <v>935</v>
      </c>
      <c r="K47" s="37">
        <v>1811</v>
      </c>
      <c r="L47" s="37">
        <v>1799</v>
      </c>
      <c r="M47" s="37">
        <v>1089</v>
      </c>
      <c r="N47" s="37">
        <v>1006</v>
      </c>
      <c r="O47" s="37">
        <v>1089</v>
      </c>
      <c r="P47" s="37">
        <v>1136</v>
      </c>
      <c r="Q47" s="37">
        <v>1089</v>
      </c>
      <c r="R47" s="37">
        <v>1113</v>
      </c>
      <c r="S47" s="37">
        <v>1053</v>
      </c>
      <c r="T47" s="37">
        <v>1124</v>
      </c>
      <c r="U47" s="37">
        <v>1136</v>
      </c>
      <c r="V47" s="37">
        <v>1089</v>
      </c>
      <c r="W47" s="37">
        <v>1077</v>
      </c>
      <c r="X47" s="37">
        <v>1077</v>
      </c>
      <c r="Y47" s="37">
        <v>1113</v>
      </c>
      <c r="Z47" s="37">
        <v>1018</v>
      </c>
      <c r="AA47" s="37">
        <v>1065</v>
      </c>
      <c r="AB47" s="37">
        <v>1030</v>
      </c>
      <c r="AC47" s="37">
        <v>1136</v>
      </c>
      <c r="AD47" s="37">
        <v>1065</v>
      </c>
      <c r="AE47" s="37">
        <v>1089</v>
      </c>
      <c r="AF47" s="37">
        <v>1077</v>
      </c>
      <c r="AG47" s="37">
        <v>1101</v>
      </c>
      <c r="AH47" s="39">
        <f t="shared" si="1"/>
        <v>33934</v>
      </c>
      <c r="AI47" s="3"/>
      <c r="AJ47" s="3"/>
      <c r="AK47" s="40"/>
    </row>
    <row r="48" spans="1:37">
      <c r="A48" s="65">
        <v>40</v>
      </c>
      <c r="B48" s="66" t="s">
        <v>49</v>
      </c>
      <c r="C48" s="37">
        <v>971</v>
      </c>
      <c r="D48" s="37">
        <v>994</v>
      </c>
      <c r="E48" s="37">
        <v>935</v>
      </c>
      <c r="F48" s="37">
        <v>947</v>
      </c>
      <c r="G48" s="37">
        <v>959</v>
      </c>
      <c r="H48" s="37">
        <v>1018</v>
      </c>
      <c r="I48" s="37">
        <v>994</v>
      </c>
      <c r="J48" s="37">
        <v>923</v>
      </c>
      <c r="K48" s="37">
        <v>1906</v>
      </c>
      <c r="L48" s="37">
        <v>1870</v>
      </c>
      <c r="M48" s="37">
        <v>1030</v>
      </c>
      <c r="N48" s="37">
        <v>1101</v>
      </c>
      <c r="O48" s="37">
        <v>1101</v>
      </c>
      <c r="P48" s="37">
        <v>1124</v>
      </c>
      <c r="Q48" s="37">
        <v>1136</v>
      </c>
      <c r="R48" s="37">
        <v>1124</v>
      </c>
      <c r="S48" s="37">
        <v>1089</v>
      </c>
      <c r="T48" s="37">
        <v>1148</v>
      </c>
      <c r="U48" s="37">
        <v>1101</v>
      </c>
      <c r="V48" s="37">
        <v>1042</v>
      </c>
      <c r="W48" s="37">
        <v>1124</v>
      </c>
      <c r="X48" s="37">
        <v>1124</v>
      </c>
      <c r="Y48" s="37">
        <v>1136</v>
      </c>
      <c r="Z48" s="37">
        <v>1018</v>
      </c>
      <c r="AA48" s="37">
        <v>1089</v>
      </c>
      <c r="AB48" s="37">
        <v>1077</v>
      </c>
      <c r="AC48" s="37">
        <v>1101</v>
      </c>
      <c r="AD48" s="37">
        <v>1113</v>
      </c>
      <c r="AE48" s="37">
        <v>1113</v>
      </c>
      <c r="AF48" s="37">
        <v>1148</v>
      </c>
      <c r="AG48" s="37">
        <v>1053</v>
      </c>
      <c r="AH48" s="39">
        <f t="shared" si="1"/>
        <v>34609</v>
      </c>
      <c r="AI48" s="3"/>
      <c r="AJ48" s="3"/>
    </row>
    <row r="49" spans="1:37">
      <c r="A49" s="65">
        <v>41</v>
      </c>
      <c r="B49" s="66" t="s">
        <v>50</v>
      </c>
      <c r="C49" s="37">
        <v>1018</v>
      </c>
      <c r="D49" s="37">
        <v>1018</v>
      </c>
      <c r="E49" s="37">
        <v>1053</v>
      </c>
      <c r="F49" s="37">
        <v>1030</v>
      </c>
      <c r="G49" s="37">
        <v>1030</v>
      </c>
      <c r="H49" s="37">
        <v>1030</v>
      </c>
      <c r="I49" s="37">
        <v>1018</v>
      </c>
      <c r="J49" s="37">
        <v>947</v>
      </c>
      <c r="K49" s="37">
        <v>2036</v>
      </c>
      <c r="L49" s="37">
        <v>1858</v>
      </c>
      <c r="M49" s="37">
        <v>1113</v>
      </c>
      <c r="N49" s="37">
        <v>1124</v>
      </c>
      <c r="O49" s="37">
        <v>1172</v>
      </c>
      <c r="P49" s="37">
        <v>1290</v>
      </c>
      <c r="Q49" s="37">
        <v>1266</v>
      </c>
      <c r="R49" s="37">
        <v>1136</v>
      </c>
      <c r="S49" s="37">
        <v>1255</v>
      </c>
      <c r="T49" s="37">
        <v>1255</v>
      </c>
      <c r="U49" s="37">
        <v>1172</v>
      </c>
      <c r="V49" s="37">
        <v>1124</v>
      </c>
      <c r="W49" s="37">
        <v>1195</v>
      </c>
      <c r="X49" s="37">
        <v>1207</v>
      </c>
      <c r="Y49" s="37">
        <v>1160</v>
      </c>
      <c r="Z49" s="37">
        <v>1136</v>
      </c>
      <c r="AA49" s="37">
        <v>1148</v>
      </c>
      <c r="AB49" s="37">
        <v>1207</v>
      </c>
      <c r="AC49" s="37">
        <v>1148</v>
      </c>
      <c r="AD49" s="37">
        <v>1113</v>
      </c>
      <c r="AE49" s="37">
        <v>1207</v>
      </c>
      <c r="AF49" s="37">
        <v>1172</v>
      </c>
      <c r="AG49" s="37">
        <v>1065</v>
      </c>
      <c r="AH49" s="39">
        <f t="shared" si="1"/>
        <v>36703</v>
      </c>
      <c r="AI49" s="3"/>
      <c r="AJ49" s="3"/>
    </row>
    <row r="50" spans="1:37">
      <c r="A50" s="65">
        <v>42</v>
      </c>
      <c r="B50" s="66" t="s">
        <v>51</v>
      </c>
      <c r="C50" s="37">
        <v>1030</v>
      </c>
      <c r="D50" s="37">
        <v>1065</v>
      </c>
      <c r="E50" s="37">
        <v>1065</v>
      </c>
      <c r="F50" s="37">
        <v>1053</v>
      </c>
      <c r="G50" s="37">
        <v>1053</v>
      </c>
      <c r="H50" s="37">
        <v>1006</v>
      </c>
      <c r="I50" s="37">
        <v>1042</v>
      </c>
      <c r="J50" s="37">
        <v>994</v>
      </c>
      <c r="K50" s="37">
        <v>2000</v>
      </c>
      <c r="L50" s="37">
        <v>1787</v>
      </c>
      <c r="M50" s="37">
        <v>1160</v>
      </c>
      <c r="N50" s="37">
        <v>1101</v>
      </c>
      <c r="O50" s="37">
        <v>1136</v>
      </c>
      <c r="P50" s="37">
        <v>1231</v>
      </c>
      <c r="Q50" s="37">
        <v>1278</v>
      </c>
      <c r="R50" s="37">
        <v>1184</v>
      </c>
      <c r="S50" s="37">
        <v>1243</v>
      </c>
      <c r="T50" s="37">
        <v>1255</v>
      </c>
      <c r="U50" s="37">
        <v>1243</v>
      </c>
      <c r="V50" s="37">
        <v>1136</v>
      </c>
      <c r="W50" s="37">
        <v>1207</v>
      </c>
      <c r="X50" s="37">
        <v>1195</v>
      </c>
      <c r="Y50" s="37">
        <v>1195</v>
      </c>
      <c r="Z50" s="37">
        <v>1160</v>
      </c>
      <c r="AA50" s="37">
        <v>1231</v>
      </c>
      <c r="AB50" s="37">
        <v>1172</v>
      </c>
      <c r="AC50" s="37">
        <v>1172</v>
      </c>
      <c r="AD50" s="37">
        <v>1184</v>
      </c>
      <c r="AE50" s="37">
        <v>1184</v>
      </c>
      <c r="AF50" s="37">
        <v>1113</v>
      </c>
      <c r="AG50" s="37">
        <v>1101</v>
      </c>
      <c r="AH50" s="39">
        <f t="shared" si="1"/>
        <v>36976</v>
      </c>
      <c r="AI50" s="3"/>
      <c r="AJ50" s="3"/>
    </row>
    <row r="51" spans="1:37">
      <c r="A51" s="65">
        <v>43</v>
      </c>
      <c r="B51" s="66" t="s">
        <v>52</v>
      </c>
      <c r="C51" s="37">
        <v>1101</v>
      </c>
      <c r="D51" s="37">
        <v>1089</v>
      </c>
      <c r="E51" s="37">
        <v>1053</v>
      </c>
      <c r="F51" s="37">
        <v>1018</v>
      </c>
      <c r="G51" s="37">
        <v>1065</v>
      </c>
      <c r="H51" s="37">
        <v>1053</v>
      </c>
      <c r="I51" s="37">
        <v>1042</v>
      </c>
      <c r="J51" s="37">
        <v>1018</v>
      </c>
      <c r="K51" s="37">
        <v>1953</v>
      </c>
      <c r="L51" s="37">
        <v>1858</v>
      </c>
      <c r="M51" s="37">
        <v>1184</v>
      </c>
      <c r="N51" s="37">
        <v>1160</v>
      </c>
      <c r="O51" s="37">
        <v>1089</v>
      </c>
      <c r="P51" s="37">
        <v>1231</v>
      </c>
      <c r="Q51" s="37">
        <v>1266</v>
      </c>
      <c r="R51" s="37">
        <v>1195</v>
      </c>
      <c r="S51" s="37">
        <v>1195</v>
      </c>
      <c r="T51" s="37">
        <v>1231</v>
      </c>
      <c r="U51" s="37">
        <v>1266</v>
      </c>
      <c r="V51" s="37">
        <v>1124</v>
      </c>
      <c r="W51" s="37">
        <v>1172</v>
      </c>
      <c r="X51" s="37">
        <v>1195</v>
      </c>
      <c r="Y51" s="37">
        <v>1184</v>
      </c>
      <c r="Z51" s="37">
        <v>1172</v>
      </c>
      <c r="AA51" s="37">
        <v>1172</v>
      </c>
      <c r="AB51" s="37">
        <v>1195</v>
      </c>
      <c r="AC51" s="37">
        <v>1184</v>
      </c>
      <c r="AD51" s="37">
        <v>1184</v>
      </c>
      <c r="AE51" s="37">
        <v>1160</v>
      </c>
      <c r="AF51" s="37">
        <v>1124</v>
      </c>
      <c r="AG51" s="37">
        <v>1124</v>
      </c>
      <c r="AH51" s="39">
        <f t="shared" si="1"/>
        <v>37057</v>
      </c>
      <c r="AI51" s="3"/>
      <c r="AJ51" s="3"/>
    </row>
    <row r="52" spans="1:37">
      <c r="A52" s="65">
        <v>44</v>
      </c>
      <c r="B52" s="66" t="s">
        <v>53</v>
      </c>
      <c r="C52" s="37">
        <v>1077</v>
      </c>
      <c r="D52" s="37">
        <v>1065</v>
      </c>
      <c r="E52" s="37">
        <v>1077</v>
      </c>
      <c r="F52" s="37">
        <v>1018</v>
      </c>
      <c r="G52" s="37">
        <v>1030</v>
      </c>
      <c r="H52" s="37">
        <v>1101</v>
      </c>
      <c r="I52" s="37">
        <v>1089</v>
      </c>
      <c r="J52" s="37">
        <v>1030</v>
      </c>
      <c r="K52" s="37">
        <v>1965</v>
      </c>
      <c r="L52" s="37">
        <v>1906</v>
      </c>
      <c r="M52" s="37">
        <v>1101</v>
      </c>
      <c r="N52" s="37">
        <v>1124</v>
      </c>
      <c r="O52" s="37">
        <v>1136</v>
      </c>
      <c r="P52" s="37">
        <v>1231</v>
      </c>
      <c r="Q52" s="37">
        <v>1243</v>
      </c>
      <c r="R52" s="37">
        <v>1195</v>
      </c>
      <c r="S52" s="37">
        <v>1184</v>
      </c>
      <c r="T52" s="37">
        <v>1255</v>
      </c>
      <c r="U52" s="37">
        <v>1231</v>
      </c>
      <c r="V52" s="37">
        <v>1184</v>
      </c>
      <c r="W52" s="37">
        <v>1207</v>
      </c>
      <c r="X52" s="37">
        <v>1219</v>
      </c>
      <c r="Y52" s="37">
        <v>1160</v>
      </c>
      <c r="Z52" s="37">
        <v>1136</v>
      </c>
      <c r="AA52" s="37">
        <v>1219</v>
      </c>
      <c r="AB52" s="37">
        <v>1184</v>
      </c>
      <c r="AC52" s="37">
        <v>1243</v>
      </c>
      <c r="AD52" s="37">
        <v>1195</v>
      </c>
      <c r="AE52" s="37">
        <v>1113</v>
      </c>
      <c r="AF52" s="37">
        <v>1160</v>
      </c>
      <c r="AG52" s="37">
        <v>982</v>
      </c>
      <c r="AH52" s="39">
        <f t="shared" si="1"/>
        <v>37060</v>
      </c>
      <c r="AI52" s="3"/>
      <c r="AJ52" s="3"/>
    </row>
    <row r="53" spans="1:37">
      <c r="A53" s="34">
        <v>45</v>
      </c>
      <c r="B53" s="35" t="s">
        <v>54</v>
      </c>
      <c r="C53" s="36">
        <v>1089</v>
      </c>
      <c r="D53" s="37">
        <v>1101</v>
      </c>
      <c r="E53" s="37">
        <v>1136</v>
      </c>
      <c r="F53" s="37">
        <v>1053</v>
      </c>
      <c r="G53" s="37">
        <v>1101</v>
      </c>
      <c r="H53" s="37">
        <v>1101</v>
      </c>
      <c r="I53" s="37">
        <v>1030</v>
      </c>
      <c r="J53" s="37">
        <v>1018</v>
      </c>
      <c r="K53" s="37">
        <v>1953</v>
      </c>
      <c r="L53" s="37">
        <v>1858</v>
      </c>
      <c r="M53" s="37">
        <v>1160</v>
      </c>
      <c r="N53" s="37">
        <v>1172</v>
      </c>
      <c r="O53" s="37">
        <v>1184</v>
      </c>
      <c r="P53" s="37">
        <v>1266</v>
      </c>
      <c r="Q53" s="37">
        <v>1231</v>
      </c>
      <c r="R53" s="37">
        <v>1219</v>
      </c>
      <c r="S53" s="37">
        <v>1207</v>
      </c>
      <c r="T53" s="37">
        <v>1219</v>
      </c>
      <c r="U53" s="37">
        <v>1195</v>
      </c>
      <c r="V53" s="37">
        <v>1243</v>
      </c>
      <c r="W53" s="37">
        <v>1219</v>
      </c>
      <c r="X53" s="37">
        <v>1219</v>
      </c>
      <c r="Y53" s="37">
        <v>1172</v>
      </c>
      <c r="Z53" s="37">
        <v>1219</v>
      </c>
      <c r="AA53" s="37">
        <v>1207</v>
      </c>
      <c r="AB53" s="37">
        <v>1184</v>
      </c>
      <c r="AC53" s="37">
        <v>1136</v>
      </c>
      <c r="AD53" s="37">
        <v>1266</v>
      </c>
      <c r="AE53" s="37">
        <v>1195</v>
      </c>
      <c r="AF53" s="37">
        <v>1113</v>
      </c>
      <c r="AG53" s="37">
        <v>1124</v>
      </c>
      <c r="AH53" s="39">
        <f t="shared" si="1"/>
        <v>37590</v>
      </c>
      <c r="AI53" s="3"/>
      <c r="AJ53" s="3"/>
    </row>
    <row r="54" spans="1:37">
      <c r="A54" s="34">
        <v>46</v>
      </c>
      <c r="B54" s="35" t="s">
        <v>55</v>
      </c>
      <c r="C54" s="36">
        <v>1101</v>
      </c>
      <c r="D54" s="37">
        <v>1042</v>
      </c>
      <c r="E54" s="37">
        <v>1136</v>
      </c>
      <c r="F54" s="37">
        <v>994</v>
      </c>
      <c r="G54" s="37">
        <v>1113</v>
      </c>
      <c r="H54" s="37">
        <v>1101</v>
      </c>
      <c r="I54" s="37">
        <v>1006</v>
      </c>
      <c r="J54" s="37">
        <v>1042</v>
      </c>
      <c r="K54" s="37">
        <v>1894</v>
      </c>
      <c r="L54" s="37">
        <v>1894</v>
      </c>
      <c r="M54" s="37">
        <v>1113</v>
      </c>
      <c r="N54" s="37">
        <v>1195</v>
      </c>
      <c r="O54" s="37">
        <v>1160</v>
      </c>
      <c r="P54" s="37">
        <v>1231</v>
      </c>
      <c r="Q54" s="37">
        <v>1219</v>
      </c>
      <c r="R54" s="37">
        <v>1207</v>
      </c>
      <c r="S54" s="37">
        <v>1243</v>
      </c>
      <c r="T54" s="37">
        <v>1231</v>
      </c>
      <c r="U54" s="37">
        <v>1231</v>
      </c>
      <c r="V54" s="37">
        <v>1255</v>
      </c>
      <c r="W54" s="37">
        <v>1184</v>
      </c>
      <c r="X54" s="37">
        <v>1207</v>
      </c>
      <c r="Y54" s="37">
        <v>1195</v>
      </c>
      <c r="Z54" s="37">
        <v>1207</v>
      </c>
      <c r="AA54" s="37">
        <v>1231</v>
      </c>
      <c r="AB54" s="37">
        <v>1136</v>
      </c>
      <c r="AC54" s="37">
        <v>1136</v>
      </c>
      <c r="AD54" s="37">
        <v>1231</v>
      </c>
      <c r="AE54" s="37">
        <v>1160</v>
      </c>
      <c r="AF54" s="37">
        <v>1136</v>
      </c>
      <c r="AG54" s="37">
        <v>1148</v>
      </c>
      <c r="AH54" s="39">
        <f t="shared" si="1"/>
        <v>37379</v>
      </c>
      <c r="AI54" s="3"/>
      <c r="AJ54" s="3"/>
    </row>
    <row r="55" spans="1:37">
      <c r="A55" s="34">
        <v>47</v>
      </c>
      <c r="B55" s="35" t="s">
        <v>56</v>
      </c>
      <c r="C55" s="36">
        <v>1018</v>
      </c>
      <c r="D55" s="37">
        <v>959</v>
      </c>
      <c r="E55" s="37">
        <v>1018</v>
      </c>
      <c r="F55" s="37">
        <v>1113</v>
      </c>
      <c r="G55" s="37">
        <v>1006</v>
      </c>
      <c r="H55" s="37">
        <v>1113</v>
      </c>
      <c r="I55" s="37">
        <v>1065</v>
      </c>
      <c r="J55" s="37">
        <v>1030</v>
      </c>
      <c r="K55" s="37">
        <v>1894</v>
      </c>
      <c r="L55" s="37">
        <v>1787</v>
      </c>
      <c r="M55" s="37">
        <v>1065</v>
      </c>
      <c r="N55" s="37">
        <v>1101</v>
      </c>
      <c r="O55" s="37">
        <v>1124</v>
      </c>
      <c r="P55" s="37">
        <v>1184</v>
      </c>
      <c r="Q55" s="37">
        <v>1148</v>
      </c>
      <c r="R55" s="37">
        <v>1148</v>
      </c>
      <c r="S55" s="37">
        <v>1124</v>
      </c>
      <c r="T55" s="37">
        <v>1207</v>
      </c>
      <c r="U55" s="37">
        <v>1184</v>
      </c>
      <c r="V55" s="37">
        <v>1231</v>
      </c>
      <c r="W55" s="37">
        <v>1136</v>
      </c>
      <c r="X55" s="37">
        <v>1184</v>
      </c>
      <c r="Y55" s="37">
        <v>1124</v>
      </c>
      <c r="Z55" s="37">
        <v>1113</v>
      </c>
      <c r="AA55" s="37">
        <v>1160</v>
      </c>
      <c r="AB55" s="37">
        <v>1172</v>
      </c>
      <c r="AC55" s="37">
        <v>1195</v>
      </c>
      <c r="AD55" s="37">
        <v>1160</v>
      </c>
      <c r="AE55" s="37">
        <v>1160</v>
      </c>
      <c r="AF55" s="37">
        <v>1101</v>
      </c>
      <c r="AG55" s="37">
        <v>1124</v>
      </c>
      <c r="AH55" s="39">
        <f t="shared" si="1"/>
        <v>36148</v>
      </c>
      <c r="AI55" s="3"/>
      <c r="AJ55" s="3"/>
    </row>
    <row r="56" spans="1:37" ht="14.25" thickBot="1">
      <c r="A56" s="41">
        <v>48</v>
      </c>
      <c r="B56" s="42" t="s">
        <v>79</v>
      </c>
      <c r="C56" s="76">
        <v>1077</v>
      </c>
      <c r="D56" s="77">
        <v>1053</v>
      </c>
      <c r="E56" s="77">
        <v>1077</v>
      </c>
      <c r="F56" s="77">
        <v>1077</v>
      </c>
      <c r="G56" s="77">
        <v>1042</v>
      </c>
      <c r="H56" s="77">
        <v>1184</v>
      </c>
      <c r="I56" s="77">
        <v>1077</v>
      </c>
      <c r="J56" s="77">
        <v>1077</v>
      </c>
      <c r="K56" s="77">
        <v>1906</v>
      </c>
      <c r="L56" s="77">
        <v>1894</v>
      </c>
      <c r="M56" s="77">
        <v>1124</v>
      </c>
      <c r="N56" s="77">
        <v>1195</v>
      </c>
      <c r="O56" s="77">
        <v>1184</v>
      </c>
      <c r="P56" s="77">
        <v>1231</v>
      </c>
      <c r="Q56" s="77">
        <v>1184</v>
      </c>
      <c r="R56" s="77">
        <v>1195</v>
      </c>
      <c r="S56" s="77">
        <v>1231</v>
      </c>
      <c r="T56" s="77">
        <v>1195</v>
      </c>
      <c r="U56" s="77">
        <v>1195</v>
      </c>
      <c r="V56" s="77">
        <v>1148</v>
      </c>
      <c r="W56" s="77">
        <v>1172</v>
      </c>
      <c r="X56" s="77">
        <v>1207</v>
      </c>
      <c r="Y56" s="77">
        <v>1160</v>
      </c>
      <c r="Z56" s="77">
        <v>1172</v>
      </c>
      <c r="AA56" s="77">
        <v>1219</v>
      </c>
      <c r="AB56" s="77">
        <v>1172</v>
      </c>
      <c r="AC56" s="77">
        <v>1172</v>
      </c>
      <c r="AD56" s="77">
        <v>1195</v>
      </c>
      <c r="AE56" s="77">
        <v>1172</v>
      </c>
      <c r="AF56" s="77">
        <v>1207</v>
      </c>
      <c r="AG56" s="77">
        <v>1160</v>
      </c>
      <c r="AH56" s="46">
        <f t="shared" si="1"/>
        <v>37354</v>
      </c>
      <c r="AI56" s="3"/>
      <c r="AJ56" s="3"/>
    </row>
    <row r="57" spans="1:37">
      <c r="A57" s="83" t="s">
        <v>58</v>
      </c>
      <c r="B57" s="84"/>
      <c r="C57" s="47">
        <f>SUM(C9:C56)</f>
        <v>48200</v>
      </c>
      <c r="D57" s="48">
        <f t="shared" ref="D57:AG57" si="2">SUM(D9:D56)</f>
        <v>48385</v>
      </c>
      <c r="E57" s="48">
        <f t="shared" si="2"/>
        <v>48020</v>
      </c>
      <c r="F57" s="48">
        <f t="shared" si="2"/>
        <v>48041</v>
      </c>
      <c r="G57" s="48">
        <f t="shared" si="2"/>
        <v>48388</v>
      </c>
      <c r="H57" s="48">
        <f t="shared" si="2"/>
        <v>49997</v>
      </c>
      <c r="I57" s="48">
        <f t="shared" si="2"/>
        <v>47890</v>
      </c>
      <c r="J57" s="48">
        <f t="shared" si="2"/>
        <v>47656</v>
      </c>
      <c r="K57" s="49">
        <f t="shared" si="2"/>
        <v>58710</v>
      </c>
      <c r="L57" s="48">
        <f t="shared" si="2"/>
        <v>88390</v>
      </c>
      <c r="M57" s="48">
        <f t="shared" si="2"/>
        <v>48767</v>
      </c>
      <c r="N57" s="48">
        <f t="shared" si="2"/>
        <v>52611</v>
      </c>
      <c r="O57" s="48">
        <f t="shared" si="2"/>
        <v>53273</v>
      </c>
      <c r="P57" s="48">
        <f t="shared" si="2"/>
        <v>54792</v>
      </c>
      <c r="Q57" s="48">
        <f t="shared" si="2"/>
        <v>56634</v>
      </c>
      <c r="R57" s="48">
        <f t="shared" si="2"/>
        <v>55333</v>
      </c>
      <c r="S57" s="48">
        <f t="shared" si="2"/>
        <v>54405</v>
      </c>
      <c r="T57" s="48">
        <f t="shared" si="2"/>
        <v>57072</v>
      </c>
      <c r="U57" s="48">
        <f t="shared" si="2"/>
        <v>56091</v>
      </c>
      <c r="V57" s="48">
        <f t="shared" si="2"/>
        <v>55428</v>
      </c>
      <c r="W57" s="48">
        <f t="shared" si="2"/>
        <v>54586</v>
      </c>
      <c r="X57" s="48">
        <f t="shared" si="2"/>
        <v>55131</v>
      </c>
      <c r="Y57" s="48">
        <f t="shared" si="2"/>
        <v>55205</v>
      </c>
      <c r="Z57" s="48">
        <f t="shared" si="2"/>
        <v>54149</v>
      </c>
      <c r="AA57" s="48">
        <f t="shared" si="2"/>
        <v>53923</v>
      </c>
      <c r="AB57" s="48">
        <f t="shared" si="2"/>
        <v>53866</v>
      </c>
      <c r="AC57" s="48">
        <f t="shared" si="2"/>
        <v>54850</v>
      </c>
      <c r="AD57" s="48">
        <f t="shared" si="2"/>
        <v>54042</v>
      </c>
      <c r="AE57" s="48">
        <f t="shared" si="2"/>
        <v>54396</v>
      </c>
      <c r="AF57" s="48">
        <f t="shared" si="2"/>
        <v>53807</v>
      </c>
      <c r="AG57" s="48">
        <f t="shared" si="2"/>
        <v>53767</v>
      </c>
      <c r="AH57" s="50">
        <f>SUM(AH9:AH56)</f>
        <v>1675805</v>
      </c>
      <c r="AI57" s="51">
        <f>SUM(C57:AG57)</f>
        <v>1675805</v>
      </c>
      <c r="AJ57" s="3"/>
    </row>
    <row r="58" spans="1:37" ht="14.25" thickBot="1">
      <c r="A58" s="85" t="s">
        <v>59</v>
      </c>
      <c r="B58" s="86"/>
      <c r="C58" s="52">
        <f>+SUM(C25:C52)*C$7</f>
        <v>27616</v>
      </c>
      <c r="D58" s="52">
        <f>+SUM(D25:D52)*D$7</f>
        <v>27848</v>
      </c>
      <c r="E58" s="52">
        <f t="shared" ref="E58:AD58" si="3">+SUM(E25:E52)*E$7</f>
        <v>27343</v>
      </c>
      <c r="F58" s="52">
        <f t="shared" si="3"/>
        <v>27519</v>
      </c>
      <c r="G58" s="52">
        <f t="shared" si="3"/>
        <v>27816</v>
      </c>
      <c r="H58" s="52">
        <f t="shared" si="3"/>
        <v>0</v>
      </c>
      <c r="I58" s="52">
        <f t="shared" si="3"/>
        <v>27414</v>
      </c>
      <c r="J58" s="52">
        <f t="shared" si="3"/>
        <v>27237</v>
      </c>
      <c r="K58" s="52">
        <f t="shared" si="3"/>
        <v>35522</v>
      </c>
      <c r="L58" s="52">
        <f t="shared" si="3"/>
        <v>50467</v>
      </c>
      <c r="M58" s="52">
        <f t="shared" si="3"/>
        <v>27095</v>
      </c>
      <c r="N58" s="52">
        <f t="shared" si="3"/>
        <v>30537</v>
      </c>
      <c r="O58" s="52">
        <f t="shared" si="3"/>
        <v>0</v>
      </c>
      <c r="P58" s="52">
        <f t="shared" si="3"/>
        <v>32563</v>
      </c>
      <c r="Q58" s="52">
        <f t="shared" si="3"/>
        <v>33032</v>
      </c>
      <c r="R58" s="52">
        <f t="shared" si="3"/>
        <v>31733</v>
      </c>
      <c r="S58" s="52">
        <f t="shared" si="3"/>
        <v>31066</v>
      </c>
      <c r="T58" s="52">
        <f t="shared" si="3"/>
        <v>33544</v>
      </c>
      <c r="U58" s="52">
        <f t="shared" si="3"/>
        <v>32492</v>
      </c>
      <c r="V58" s="52">
        <f t="shared" si="3"/>
        <v>0</v>
      </c>
      <c r="W58" s="52">
        <f t="shared" si="3"/>
        <v>0</v>
      </c>
      <c r="X58" s="52">
        <f t="shared" si="3"/>
        <v>31589</v>
      </c>
      <c r="Y58" s="52">
        <f t="shared" si="3"/>
        <v>31935</v>
      </c>
      <c r="Z58" s="52">
        <f t="shared" si="3"/>
        <v>30762</v>
      </c>
      <c r="AA58" s="52">
        <f t="shared" si="3"/>
        <v>30735</v>
      </c>
      <c r="AB58" s="52">
        <f t="shared" si="3"/>
        <v>31057</v>
      </c>
      <c r="AC58" s="52">
        <f t="shared" si="3"/>
        <v>0</v>
      </c>
      <c r="AD58" s="52">
        <f t="shared" si="3"/>
        <v>30597</v>
      </c>
      <c r="AE58" s="52">
        <f>+SUM(AE25:AE52)*AE$7</f>
        <v>30844</v>
      </c>
      <c r="AF58" s="52">
        <f>+SUM(AF25:AF52)*AF$7</f>
        <v>30632</v>
      </c>
      <c r="AG58" s="52">
        <f>+SUM(AG25:AG52)*AG$7</f>
        <v>30429</v>
      </c>
      <c r="AH58" s="63">
        <f>SUM(C58:AG58)</f>
        <v>809424</v>
      </c>
      <c r="AI58" s="51">
        <f>AH58</f>
        <v>809424</v>
      </c>
      <c r="AJ58" s="53"/>
      <c r="AK58" s="53"/>
    </row>
    <row r="59" spans="1:37">
      <c r="A59" s="85" t="s">
        <v>60</v>
      </c>
      <c r="B59" s="86"/>
      <c r="C59" s="52">
        <f>IF(C58=0,SUM(C25:C52),0)</f>
        <v>0</v>
      </c>
      <c r="D59" s="52">
        <f>IF(D58=0,SUM(D25:D52),0)</f>
        <v>0</v>
      </c>
      <c r="E59" s="52">
        <f t="shared" ref="E59:AD59" si="4">IF(E58=0,SUM(E25:E52),0)</f>
        <v>0</v>
      </c>
      <c r="F59" s="52">
        <f t="shared" si="4"/>
        <v>0</v>
      </c>
      <c r="G59" s="52">
        <f t="shared" si="4"/>
        <v>0</v>
      </c>
      <c r="H59" s="52">
        <f t="shared" si="4"/>
        <v>28548</v>
      </c>
      <c r="I59" s="52">
        <f t="shared" si="4"/>
        <v>0</v>
      </c>
      <c r="J59" s="52">
        <f t="shared" si="4"/>
        <v>0</v>
      </c>
      <c r="K59" s="52">
        <f t="shared" si="4"/>
        <v>0</v>
      </c>
      <c r="L59" s="52">
        <f t="shared" si="4"/>
        <v>0</v>
      </c>
      <c r="M59" s="52">
        <f t="shared" si="4"/>
        <v>0</v>
      </c>
      <c r="N59" s="52">
        <f t="shared" si="4"/>
        <v>0</v>
      </c>
      <c r="O59" s="52">
        <f t="shared" si="4"/>
        <v>30561</v>
      </c>
      <c r="P59" s="52">
        <f t="shared" si="4"/>
        <v>0</v>
      </c>
      <c r="Q59" s="52">
        <f t="shared" si="4"/>
        <v>0</v>
      </c>
      <c r="R59" s="52">
        <f t="shared" si="4"/>
        <v>0</v>
      </c>
      <c r="S59" s="52">
        <f t="shared" si="4"/>
        <v>0</v>
      </c>
      <c r="T59" s="52">
        <f t="shared" si="4"/>
        <v>0</v>
      </c>
      <c r="U59" s="52">
        <f t="shared" si="4"/>
        <v>0</v>
      </c>
      <c r="V59" s="52">
        <f t="shared" si="4"/>
        <v>31424</v>
      </c>
      <c r="W59" s="52">
        <f t="shared" si="4"/>
        <v>31660</v>
      </c>
      <c r="X59" s="52">
        <f t="shared" si="4"/>
        <v>0</v>
      </c>
      <c r="Y59" s="52">
        <f t="shared" si="4"/>
        <v>0</v>
      </c>
      <c r="Z59" s="52">
        <f t="shared" si="4"/>
        <v>0</v>
      </c>
      <c r="AA59" s="52">
        <f t="shared" si="4"/>
        <v>0</v>
      </c>
      <c r="AB59" s="52">
        <f t="shared" si="4"/>
        <v>0</v>
      </c>
      <c r="AC59" s="52">
        <f t="shared" si="4"/>
        <v>31509</v>
      </c>
      <c r="AD59" s="52">
        <f t="shared" si="4"/>
        <v>0</v>
      </c>
      <c r="AE59" s="52">
        <f>IF(AE58=0,SUM(AE25:AE52),0)</f>
        <v>0</v>
      </c>
      <c r="AF59" s="52">
        <f>IF(AF58=0,SUM(AF25:AF52),0)</f>
        <v>0</v>
      </c>
      <c r="AG59" s="52">
        <f>IF(AG58=0,SUM(AG25:AG52),0)</f>
        <v>0</v>
      </c>
      <c r="AH59" s="63">
        <f>SUM(C59:AG59)</f>
        <v>153702</v>
      </c>
      <c r="AI59" s="54">
        <f>AH59+AH60</f>
        <v>866381</v>
      </c>
      <c r="AK59" s="2"/>
    </row>
    <row r="60" spans="1:37" ht="14.25" thickBot="1">
      <c r="A60" s="87" t="s">
        <v>61</v>
      </c>
      <c r="B60" s="88"/>
      <c r="C60" s="55">
        <f>+C57-C58-C59</f>
        <v>20584</v>
      </c>
      <c r="D60" s="55">
        <f>+D57-D58-D59</f>
        <v>20537</v>
      </c>
      <c r="E60" s="55">
        <f t="shared" ref="E60:AD60" si="5">+E57-E58-E59</f>
        <v>20677</v>
      </c>
      <c r="F60" s="55">
        <f t="shared" si="5"/>
        <v>20522</v>
      </c>
      <c r="G60" s="55">
        <f t="shared" si="5"/>
        <v>20572</v>
      </c>
      <c r="H60" s="55">
        <f>+H57-H58-H59</f>
        <v>21449</v>
      </c>
      <c r="I60" s="55">
        <f t="shared" si="5"/>
        <v>20476</v>
      </c>
      <c r="J60" s="55">
        <f t="shared" si="5"/>
        <v>20419</v>
      </c>
      <c r="K60" s="55">
        <f t="shared" si="5"/>
        <v>23188</v>
      </c>
      <c r="L60" s="55">
        <f t="shared" si="5"/>
        <v>37923</v>
      </c>
      <c r="M60" s="55">
        <f t="shared" si="5"/>
        <v>21672</v>
      </c>
      <c r="N60" s="55">
        <f t="shared" si="5"/>
        <v>22074</v>
      </c>
      <c r="O60" s="55">
        <f t="shared" si="5"/>
        <v>22712</v>
      </c>
      <c r="P60" s="55">
        <f t="shared" si="5"/>
        <v>22229</v>
      </c>
      <c r="Q60" s="55">
        <f t="shared" si="5"/>
        <v>23602</v>
      </c>
      <c r="R60" s="55">
        <f t="shared" si="5"/>
        <v>23600</v>
      </c>
      <c r="S60" s="55">
        <f t="shared" si="5"/>
        <v>23339</v>
      </c>
      <c r="T60" s="55">
        <f t="shared" si="5"/>
        <v>23528</v>
      </c>
      <c r="U60" s="55">
        <f t="shared" si="5"/>
        <v>23599</v>
      </c>
      <c r="V60" s="55">
        <f t="shared" si="5"/>
        <v>24004</v>
      </c>
      <c r="W60" s="55">
        <f t="shared" si="5"/>
        <v>22926</v>
      </c>
      <c r="X60" s="55">
        <f t="shared" si="5"/>
        <v>23542</v>
      </c>
      <c r="Y60" s="55">
        <f t="shared" si="5"/>
        <v>23270</v>
      </c>
      <c r="Z60" s="55">
        <f t="shared" si="5"/>
        <v>23387</v>
      </c>
      <c r="AA60" s="55">
        <f t="shared" si="5"/>
        <v>23188</v>
      </c>
      <c r="AB60" s="55">
        <f t="shared" si="5"/>
        <v>22809</v>
      </c>
      <c r="AC60" s="55">
        <f t="shared" si="5"/>
        <v>23341</v>
      </c>
      <c r="AD60" s="55">
        <f t="shared" si="5"/>
        <v>23445</v>
      </c>
      <c r="AE60" s="55">
        <f>+AE57-AE58-AE59</f>
        <v>23552</v>
      </c>
      <c r="AF60" s="55">
        <f>+AF57-AF58-AF59</f>
        <v>23175</v>
      </c>
      <c r="AG60" s="55">
        <f>+AG57-AG58-AG59</f>
        <v>23338</v>
      </c>
      <c r="AH60" s="64">
        <f>SUM(C60:AG60)</f>
        <v>712679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2036</v>
      </c>
      <c r="AH62" s="1" t="s">
        <v>63</v>
      </c>
    </row>
    <row r="63" spans="1:37" ht="18.75" hidden="1">
      <c r="AF63" s="59" t="s">
        <v>64</v>
      </c>
      <c r="AG63" s="53">
        <f>MIN(C9:AG56)</f>
        <v>710</v>
      </c>
      <c r="AH63" s="1" t="s">
        <v>63</v>
      </c>
    </row>
    <row r="64" spans="1:37" hidden="1"/>
    <row r="65" spans="1:40" ht="14.25" hidden="1" thickBot="1"/>
    <row r="66" spans="1:40" hidden="1">
      <c r="B66" s="60">
        <v>43221</v>
      </c>
    </row>
    <row r="67" spans="1:40" hidden="1">
      <c r="B67" s="61">
        <v>43222</v>
      </c>
    </row>
    <row r="68" spans="1:40" hidden="1">
      <c r="B68" s="61">
        <v>43223</v>
      </c>
    </row>
    <row r="69" spans="1:40" hidden="1">
      <c r="B69" s="61">
        <v>43224</v>
      </c>
    </row>
    <row r="70" spans="1:40" s="2" customFormat="1" hidden="1">
      <c r="A70" s="3"/>
      <c r="B70" s="61">
        <v>43225</v>
      </c>
      <c r="AK70" s="3"/>
      <c r="AL70" s="3"/>
      <c r="AM70" s="3"/>
      <c r="AN70" s="3"/>
    </row>
    <row r="71" spans="1:40" s="2" customFormat="1" hidden="1">
      <c r="A71" s="3"/>
      <c r="B71" s="61">
        <v>43297</v>
      </c>
      <c r="AK71" s="3"/>
      <c r="AL71" s="3"/>
      <c r="AM71" s="3"/>
      <c r="AN71" s="3"/>
    </row>
    <row r="72" spans="1:40" s="2" customFormat="1" ht="14.25" hidden="1" thickBot="1">
      <c r="A72" s="3"/>
      <c r="B72" s="62">
        <v>43323</v>
      </c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O2:AG2"/>
    <mergeCell ref="G4:H4"/>
    <mergeCell ref="L4:M4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7:AG7">
    <cfRule type="cellIs" dxfId="9" priority="5" stopIfTrue="1" operator="equal">
      <formula>0</formula>
    </cfRule>
  </conditionalFormatting>
  <conditionalFormatting sqref="C9:AG60">
    <cfRule type="expression" dxfId="8" priority="2" stopIfTrue="1">
      <formula>+WEEKDAY(#REF!,2)&gt;=6</formula>
    </cfRule>
  </conditionalFormatting>
  <conditionalFormatting sqref="C25:AG52">
    <cfRule type="expression" dxfId="7" priority="1">
      <formula>C$7&gt;0</formula>
    </cfRule>
  </conditionalFormatting>
  <conditionalFormatting sqref="C61:AH61 AJ61">
    <cfRule type="expression" dxfId="6" priority="6" stopIfTrue="1">
      <formula>+WEEKDAY(#REF!,2)&gt;=6</formula>
    </cfRule>
  </conditionalFormatting>
  <conditionalFormatting sqref="AI60:AI61">
    <cfRule type="expression" dxfId="5" priority="3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19" sqref="N19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9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6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4630344</v>
      </c>
      <c r="H4" s="96"/>
      <c r="I4" s="8" t="s">
        <v>2</v>
      </c>
      <c r="K4" s="7" t="s">
        <v>1</v>
      </c>
      <c r="L4" s="97">
        <v>2138770</v>
      </c>
      <c r="M4" s="98"/>
      <c r="N4" s="8" t="s">
        <v>2</v>
      </c>
      <c r="O4" s="9" t="s">
        <v>1</v>
      </c>
      <c r="P4" s="100">
        <f>SUM(C57:AG57)</f>
        <v>2491574</v>
      </c>
      <c r="Q4" s="101"/>
      <c r="R4" s="9" t="s">
        <v>76</v>
      </c>
      <c r="S4" s="9"/>
      <c r="T4" s="10" t="s">
        <v>5</v>
      </c>
      <c r="U4" s="102">
        <f>IF(AND(MONTH(A7)&gt;=7,MONTH(A7)&lt;=9),SUM(C58:AG58),0)</f>
        <v>1142870</v>
      </c>
      <c r="V4" s="103"/>
      <c r="W4" s="11" t="s">
        <v>76</v>
      </c>
      <c r="X4" s="12"/>
      <c r="Y4" s="10" t="s">
        <v>6</v>
      </c>
      <c r="Z4" s="102">
        <f>SUM(C58:AG58)-U4</f>
        <v>0</v>
      </c>
      <c r="AA4" s="103"/>
      <c r="AB4" s="11" t="s">
        <v>76</v>
      </c>
      <c r="AC4" s="9"/>
      <c r="AD4" s="10" t="s">
        <v>83</v>
      </c>
      <c r="AE4" s="102">
        <f>SUM(AH59:AH60)</f>
        <v>1348704</v>
      </c>
      <c r="AF4" s="104"/>
      <c r="AG4" s="13" t="s">
        <v>76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69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45870</v>
      </c>
      <c r="B7" s="82"/>
      <c r="C7" s="22">
        <f>IF(WEEKDAY(C$8)=1,0,IF(COUNTIF(祝日リスト!$A$2:$A$28,C$8)=1,0,1))</f>
        <v>1</v>
      </c>
      <c r="D7" s="22">
        <f>IF(WEEKDAY(D$8)=1,0,IF(COUNTIF(祝日リスト!$A$2:$A$28,D$8)=1,0,1))</f>
        <v>1</v>
      </c>
      <c r="E7" s="22">
        <f>IF(WEEKDAY(E$8)=1,0,IF(COUNTIF(祝日リスト!$A$2:$A$28,E$8)=1,0,1))</f>
        <v>0</v>
      </c>
      <c r="F7" s="22">
        <f>IF(WEEKDAY(F$8)=1,0,IF(COUNTIF(祝日リスト!$A$2:$A$28,F$8)=1,0,1))</f>
        <v>1</v>
      </c>
      <c r="G7" s="22">
        <f>IF(WEEKDAY(G$8)=1,0,IF(COUNTIF(祝日リスト!$A$2:$A$28,G$8)=1,0,1))</f>
        <v>1</v>
      </c>
      <c r="H7" s="22">
        <f>IF(WEEKDAY(H$8)=1,0,IF(COUNTIF(祝日リスト!$A$2:$A$28,H$8)=1,0,1))</f>
        <v>1</v>
      </c>
      <c r="I7" s="22">
        <f>IF(WEEKDAY(I$8)=1,0,IF(COUNTIF(祝日リスト!$A$2:$A$28,I$8)=1,0,1))</f>
        <v>1</v>
      </c>
      <c r="J7" s="22">
        <f>IF(WEEKDAY(J$8)=1,0,IF(COUNTIF(祝日リスト!$A$2:$A$28,J$8)=1,0,1))</f>
        <v>1</v>
      </c>
      <c r="K7" s="22">
        <f>IF(WEEKDAY(K$8)=1,0,IF(COUNTIF(祝日リスト!$A$2:$A$28,K$8)=1,0,1))</f>
        <v>1</v>
      </c>
      <c r="L7" s="22">
        <f>IF(WEEKDAY(L$8)=1,0,IF(COUNTIF(祝日リスト!$A$2:$A$28,L$8)=1,0,1))</f>
        <v>0</v>
      </c>
      <c r="M7" s="22">
        <f>IF(WEEKDAY(M$8)=1,0,IF(COUNTIF(祝日リスト!$A$2:$A$28,M$8)=1,0,1))</f>
        <v>0</v>
      </c>
      <c r="N7" s="22">
        <f>IF(WEEKDAY(N$8)=1,0,IF(COUNTIF(祝日リスト!$A$2:$A$28,N$8)=1,0,1))</f>
        <v>1</v>
      </c>
      <c r="O7" s="22">
        <f>IF(WEEKDAY(O$8)=1,0,IF(COUNTIF(祝日リスト!$A$2:$A$28,O$8)=1,0,1))</f>
        <v>1</v>
      </c>
      <c r="P7" s="22">
        <f>IF(WEEKDAY(P$8)=1,0,IF(COUNTIF(祝日リスト!$A$2:$A$28,P$8)=1,0,1))</f>
        <v>1</v>
      </c>
      <c r="Q7" s="22">
        <f>IF(WEEKDAY(Q$8)=1,0,IF(COUNTIF(祝日リスト!$A$2:$A$28,Q$8)=1,0,1))</f>
        <v>1</v>
      </c>
      <c r="R7" s="22">
        <f>IF(WEEKDAY(R$8)=1,0,IF(COUNTIF(祝日リスト!$A$2:$A$28,R$8)=1,0,1))</f>
        <v>1</v>
      </c>
      <c r="S7" s="22">
        <f>IF(WEEKDAY(S$8)=1,0,IF(COUNTIF(祝日リスト!$A$2:$A$28,S$8)=1,0,1))</f>
        <v>0</v>
      </c>
      <c r="T7" s="22">
        <f>IF(WEEKDAY(T$8)=1,0,IF(COUNTIF(祝日リスト!$A$2:$A$28,T$8)=1,0,1))</f>
        <v>1</v>
      </c>
      <c r="U7" s="22">
        <f>IF(WEEKDAY(U$8)=1,0,IF(COUNTIF(祝日リスト!$A$2:$A$28,U$8)=1,0,1))</f>
        <v>1</v>
      </c>
      <c r="V7" s="22">
        <f>IF(WEEKDAY(V$8)=1,0,IF(COUNTIF(祝日リスト!$A$2:$A$28,V$8)=1,0,1))</f>
        <v>1</v>
      </c>
      <c r="W7" s="22">
        <f>IF(WEEKDAY(W$8)=1,0,IF(COUNTIF(祝日リスト!$A$2:$A$28,W$8)=1,0,1))</f>
        <v>1</v>
      </c>
      <c r="X7" s="22">
        <f>IF(WEEKDAY(X$8)=1,0,IF(COUNTIF(祝日リスト!$A$2:$A$28,X$8)=1,0,1))</f>
        <v>1</v>
      </c>
      <c r="Y7" s="22">
        <f>IF(WEEKDAY(Y$8)=1,0,IF(COUNTIF(祝日リスト!$A$2:$A$28,Y$8)=1,0,1))</f>
        <v>1</v>
      </c>
      <c r="Z7" s="22">
        <f>IF(WEEKDAY(Z$8)=1,0,IF(COUNTIF(祝日リスト!$A$2:$A$28,Z$8)=1,0,1))</f>
        <v>0</v>
      </c>
      <c r="AA7" s="22">
        <f>IF(WEEKDAY(AA$8)=1,0,IF(COUNTIF(祝日リスト!$A$2:$A$28,AA$8)=1,0,1))</f>
        <v>1</v>
      </c>
      <c r="AB7" s="22">
        <f>IF(WEEKDAY(AB$8)=1,0,IF(COUNTIF(祝日リスト!$A$2:$A$28,AB$8)=1,0,1))</f>
        <v>1</v>
      </c>
      <c r="AC7" s="22">
        <f>IF(WEEKDAY(AC$8)=1,0,IF(COUNTIF(祝日リスト!$A$2:$A$28,AC$8)=1,0,1))</f>
        <v>1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1</v>
      </c>
      <c r="AF7" s="22">
        <f>IF(WEEKDAY(AF$8)=1,0,IF(COUNTIF(祝日リスト!$A$2:$A$28,AF$8)=1,0,1))</f>
        <v>1</v>
      </c>
      <c r="AG7" s="22">
        <f>IF(WEEKDAY(AG$8)=1,0,IF(COUNTIF(祝日リスト!$A$2:$A$28,AG$8)=1,0,1))</f>
        <v>0</v>
      </c>
      <c r="AH7" s="22" t="s">
        <v>80</v>
      </c>
      <c r="AI7" s="3"/>
      <c r="AJ7" s="3"/>
    </row>
    <row r="8" spans="1:36" ht="19.5" thickBot="1">
      <c r="A8" s="23"/>
      <c r="B8" s="24" t="s">
        <v>8</v>
      </c>
      <c r="C8" s="25">
        <f>A7</f>
        <v>45870</v>
      </c>
      <c r="D8" s="25">
        <f>+C8+1</f>
        <v>45871</v>
      </c>
      <c r="E8" s="25">
        <f t="shared" ref="E8:AG8" si="0">+D8+1</f>
        <v>45872</v>
      </c>
      <c r="F8" s="25">
        <f t="shared" si="0"/>
        <v>45873</v>
      </c>
      <c r="G8" s="25">
        <f t="shared" si="0"/>
        <v>45874</v>
      </c>
      <c r="H8" s="25">
        <f t="shared" si="0"/>
        <v>45875</v>
      </c>
      <c r="I8" s="25">
        <f t="shared" si="0"/>
        <v>45876</v>
      </c>
      <c r="J8" s="25">
        <f t="shared" si="0"/>
        <v>45877</v>
      </c>
      <c r="K8" s="25">
        <f t="shared" si="0"/>
        <v>45878</v>
      </c>
      <c r="L8" s="25">
        <f t="shared" si="0"/>
        <v>45879</v>
      </c>
      <c r="M8" s="25">
        <f t="shared" si="0"/>
        <v>45880</v>
      </c>
      <c r="N8" s="25">
        <f t="shared" si="0"/>
        <v>45881</v>
      </c>
      <c r="O8" s="25">
        <f t="shared" si="0"/>
        <v>45882</v>
      </c>
      <c r="P8" s="25">
        <f t="shared" si="0"/>
        <v>45883</v>
      </c>
      <c r="Q8" s="25">
        <f t="shared" si="0"/>
        <v>45884</v>
      </c>
      <c r="R8" s="25">
        <f t="shared" si="0"/>
        <v>45885</v>
      </c>
      <c r="S8" s="25">
        <f t="shared" si="0"/>
        <v>45886</v>
      </c>
      <c r="T8" s="25">
        <f t="shared" si="0"/>
        <v>45887</v>
      </c>
      <c r="U8" s="25">
        <f t="shared" si="0"/>
        <v>45888</v>
      </c>
      <c r="V8" s="25">
        <f t="shared" si="0"/>
        <v>45889</v>
      </c>
      <c r="W8" s="25">
        <f t="shared" si="0"/>
        <v>45890</v>
      </c>
      <c r="X8" s="25">
        <f t="shared" si="0"/>
        <v>45891</v>
      </c>
      <c r="Y8" s="25">
        <f t="shared" si="0"/>
        <v>45892</v>
      </c>
      <c r="Z8" s="25">
        <f t="shared" si="0"/>
        <v>45893</v>
      </c>
      <c r="AA8" s="25">
        <f t="shared" si="0"/>
        <v>45894</v>
      </c>
      <c r="AB8" s="25">
        <f t="shared" si="0"/>
        <v>45895</v>
      </c>
      <c r="AC8" s="25">
        <f t="shared" si="0"/>
        <v>45896</v>
      </c>
      <c r="AD8" s="25">
        <f t="shared" si="0"/>
        <v>45897</v>
      </c>
      <c r="AE8" s="25">
        <f t="shared" si="0"/>
        <v>45898</v>
      </c>
      <c r="AF8" s="25">
        <f t="shared" si="0"/>
        <v>45899</v>
      </c>
      <c r="AG8" s="25">
        <f t="shared" si="0"/>
        <v>45900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1201</v>
      </c>
      <c r="D9" s="31">
        <v>2131</v>
      </c>
      <c r="E9" s="31">
        <v>2195</v>
      </c>
      <c r="F9" s="31">
        <v>2053</v>
      </c>
      <c r="G9" s="31">
        <v>2053</v>
      </c>
      <c r="H9" s="31">
        <v>2015</v>
      </c>
      <c r="I9" s="31">
        <v>2028</v>
      </c>
      <c r="J9" s="31">
        <v>2002</v>
      </c>
      <c r="K9" s="31">
        <v>2079</v>
      </c>
      <c r="L9" s="31">
        <v>2092</v>
      </c>
      <c r="M9" s="31">
        <v>2195</v>
      </c>
      <c r="N9" s="31">
        <v>2002</v>
      </c>
      <c r="O9" s="31">
        <v>2040</v>
      </c>
      <c r="P9" s="31">
        <v>1976</v>
      </c>
      <c r="Q9" s="31">
        <v>2170</v>
      </c>
      <c r="R9" s="31">
        <v>2157</v>
      </c>
      <c r="S9" s="31">
        <v>2118</v>
      </c>
      <c r="T9" s="31">
        <v>2118</v>
      </c>
      <c r="U9" s="31">
        <v>2092</v>
      </c>
      <c r="V9" s="31">
        <v>2053</v>
      </c>
      <c r="W9" s="31">
        <v>2028</v>
      </c>
      <c r="X9" s="31">
        <v>1124</v>
      </c>
      <c r="Y9" s="31">
        <v>1136</v>
      </c>
      <c r="Z9" s="31">
        <v>1149</v>
      </c>
      <c r="AA9" s="31">
        <v>1098</v>
      </c>
      <c r="AB9" s="31">
        <v>1124</v>
      </c>
      <c r="AC9" s="31">
        <v>1059</v>
      </c>
      <c r="AD9" s="31">
        <v>1136</v>
      </c>
      <c r="AE9" s="31">
        <v>1330</v>
      </c>
      <c r="AF9" s="31">
        <v>1291</v>
      </c>
      <c r="AG9" s="31">
        <v>1330</v>
      </c>
      <c r="AH9" s="33">
        <f>SUM(C9:AG9)</f>
        <v>54575</v>
      </c>
      <c r="AI9" s="3"/>
      <c r="AJ9" s="3"/>
    </row>
    <row r="10" spans="1:36">
      <c r="A10" s="34">
        <v>2</v>
      </c>
      <c r="B10" s="35" t="s">
        <v>11</v>
      </c>
      <c r="C10" s="36">
        <v>1124</v>
      </c>
      <c r="D10" s="37">
        <v>2092</v>
      </c>
      <c r="E10" s="37">
        <v>2170</v>
      </c>
      <c r="F10" s="37">
        <v>2105</v>
      </c>
      <c r="G10" s="37">
        <v>1989</v>
      </c>
      <c r="H10" s="37">
        <v>2015</v>
      </c>
      <c r="I10" s="37">
        <v>2028</v>
      </c>
      <c r="J10" s="37">
        <v>2028</v>
      </c>
      <c r="K10" s="37">
        <v>2053</v>
      </c>
      <c r="L10" s="37">
        <v>2040</v>
      </c>
      <c r="M10" s="37">
        <v>2170</v>
      </c>
      <c r="N10" s="37">
        <v>1950</v>
      </c>
      <c r="O10" s="37">
        <v>2015</v>
      </c>
      <c r="P10" s="37">
        <v>2015</v>
      </c>
      <c r="Q10" s="37">
        <v>2170</v>
      </c>
      <c r="R10" s="37">
        <v>2157</v>
      </c>
      <c r="S10" s="37">
        <v>2079</v>
      </c>
      <c r="T10" s="37">
        <v>2092</v>
      </c>
      <c r="U10" s="37">
        <v>2028</v>
      </c>
      <c r="V10" s="37">
        <v>2053</v>
      </c>
      <c r="W10" s="37">
        <v>1924</v>
      </c>
      <c r="X10" s="37">
        <v>1188</v>
      </c>
      <c r="Y10" s="37">
        <v>1111</v>
      </c>
      <c r="Z10" s="37">
        <v>1188</v>
      </c>
      <c r="AA10" s="37">
        <v>1124</v>
      </c>
      <c r="AB10" s="37">
        <v>1149</v>
      </c>
      <c r="AC10" s="37">
        <v>1124</v>
      </c>
      <c r="AD10" s="37">
        <v>1188</v>
      </c>
      <c r="AE10" s="37">
        <v>1343</v>
      </c>
      <c r="AF10" s="37">
        <v>1291</v>
      </c>
      <c r="AG10" s="37">
        <v>1291</v>
      </c>
      <c r="AH10" s="39">
        <f t="shared" ref="AH10:AH56" si="1">SUM(C10:AG10)</f>
        <v>54294</v>
      </c>
      <c r="AI10" s="3"/>
      <c r="AJ10" s="3"/>
    </row>
    <row r="11" spans="1:36">
      <c r="A11" s="34">
        <v>3</v>
      </c>
      <c r="B11" s="35" t="s">
        <v>12</v>
      </c>
      <c r="C11" s="36">
        <v>1136</v>
      </c>
      <c r="D11" s="37">
        <v>2002</v>
      </c>
      <c r="E11" s="37">
        <v>2157</v>
      </c>
      <c r="F11" s="37">
        <v>2131</v>
      </c>
      <c r="G11" s="37">
        <v>1976</v>
      </c>
      <c r="H11" s="37">
        <v>1989</v>
      </c>
      <c r="I11" s="37">
        <v>2028</v>
      </c>
      <c r="J11" s="37">
        <v>2028</v>
      </c>
      <c r="K11" s="37">
        <v>2092</v>
      </c>
      <c r="L11" s="37">
        <v>2105</v>
      </c>
      <c r="M11" s="37">
        <v>2040</v>
      </c>
      <c r="N11" s="37">
        <v>1873</v>
      </c>
      <c r="O11" s="37">
        <v>1989</v>
      </c>
      <c r="P11" s="37">
        <v>1885</v>
      </c>
      <c r="Q11" s="37">
        <v>2092</v>
      </c>
      <c r="R11" s="37">
        <v>2066</v>
      </c>
      <c r="S11" s="37">
        <v>2092</v>
      </c>
      <c r="T11" s="37">
        <v>2079</v>
      </c>
      <c r="U11" s="37">
        <v>1950</v>
      </c>
      <c r="V11" s="37">
        <v>2002</v>
      </c>
      <c r="W11" s="37">
        <v>1601</v>
      </c>
      <c r="X11" s="37">
        <v>1085</v>
      </c>
      <c r="Y11" s="37">
        <v>1085</v>
      </c>
      <c r="Z11" s="37">
        <v>1072</v>
      </c>
      <c r="AA11" s="37">
        <v>1072</v>
      </c>
      <c r="AB11" s="37">
        <v>1085</v>
      </c>
      <c r="AC11" s="37">
        <v>1059</v>
      </c>
      <c r="AD11" s="37">
        <v>1072</v>
      </c>
      <c r="AE11" s="37">
        <v>1291</v>
      </c>
      <c r="AF11" s="37">
        <v>1175</v>
      </c>
      <c r="AG11" s="37">
        <v>1266</v>
      </c>
      <c r="AH11" s="39">
        <f t="shared" si="1"/>
        <v>52575</v>
      </c>
      <c r="AI11" s="3"/>
      <c r="AJ11" s="3"/>
    </row>
    <row r="12" spans="1:36">
      <c r="A12" s="34">
        <v>4</v>
      </c>
      <c r="B12" s="35" t="s">
        <v>13</v>
      </c>
      <c r="C12" s="36">
        <v>1227</v>
      </c>
      <c r="D12" s="37">
        <v>2118</v>
      </c>
      <c r="E12" s="37">
        <v>2079</v>
      </c>
      <c r="F12" s="37">
        <v>2092</v>
      </c>
      <c r="G12" s="37">
        <v>1989</v>
      </c>
      <c r="H12" s="37">
        <v>2002</v>
      </c>
      <c r="I12" s="37">
        <v>2015</v>
      </c>
      <c r="J12" s="37">
        <v>2015</v>
      </c>
      <c r="K12" s="37">
        <v>2028</v>
      </c>
      <c r="L12" s="37">
        <v>2079</v>
      </c>
      <c r="M12" s="37">
        <v>2092</v>
      </c>
      <c r="N12" s="37">
        <v>1924</v>
      </c>
      <c r="O12" s="37">
        <v>2040</v>
      </c>
      <c r="P12" s="37">
        <v>1937</v>
      </c>
      <c r="Q12" s="37">
        <v>2144</v>
      </c>
      <c r="R12" s="37">
        <v>2131</v>
      </c>
      <c r="S12" s="37">
        <v>2157</v>
      </c>
      <c r="T12" s="37">
        <v>2182</v>
      </c>
      <c r="U12" s="37">
        <v>1976</v>
      </c>
      <c r="V12" s="37">
        <v>2066</v>
      </c>
      <c r="W12" s="37">
        <v>1472</v>
      </c>
      <c r="X12" s="37">
        <v>1046</v>
      </c>
      <c r="Y12" s="37">
        <v>1098</v>
      </c>
      <c r="Z12" s="37">
        <v>1098</v>
      </c>
      <c r="AA12" s="37">
        <v>1046</v>
      </c>
      <c r="AB12" s="37">
        <v>1124</v>
      </c>
      <c r="AC12" s="37">
        <v>1046</v>
      </c>
      <c r="AD12" s="37">
        <v>1111</v>
      </c>
      <c r="AE12" s="37">
        <v>1227</v>
      </c>
      <c r="AF12" s="37">
        <v>1227</v>
      </c>
      <c r="AG12" s="37">
        <v>1266</v>
      </c>
      <c r="AH12" s="39">
        <f t="shared" si="1"/>
        <v>53054</v>
      </c>
      <c r="AI12" s="3"/>
      <c r="AJ12" s="3"/>
    </row>
    <row r="13" spans="1:36">
      <c r="A13" s="34">
        <v>5</v>
      </c>
      <c r="B13" s="35" t="s">
        <v>14</v>
      </c>
      <c r="C13" s="36">
        <v>1046</v>
      </c>
      <c r="D13" s="37">
        <v>2118</v>
      </c>
      <c r="E13" s="37">
        <v>2131</v>
      </c>
      <c r="F13" s="37">
        <v>2105</v>
      </c>
      <c r="G13" s="37">
        <v>1976</v>
      </c>
      <c r="H13" s="37">
        <v>1963</v>
      </c>
      <c r="I13" s="37">
        <v>1976</v>
      </c>
      <c r="J13" s="37">
        <v>2015</v>
      </c>
      <c r="K13" s="37">
        <v>2053</v>
      </c>
      <c r="L13" s="37">
        <v>2079</v>
      </c>
      <c r="M13" s="37">
        <v>2182</v>
      </c>
      <c r="N13" s="37">
        <v>1924</v>
      </c>
      <c r="O13" s="37">
        <v>1989</v>
      </c>
      <c r="P13" s="37">
        <v>1911</v>
      </c>
      <c r="Q13" s="37">
        <v>2157</v>
      </c>
      <c r="R13" s="37">
        <v>1963</v>
      </c>
      <c r="S13" s="37">
        <v>2079</v>
      </c>
      <c r="T13" s="37">
        <v>2015</v>
      </c>
      <c r="U13" s="37">
        <v>1963</v>
      </c>
      <c r="V13" s="37">
        <v>2053</v>
      </c>
      <c r="W13" s="37">
        <v>1227</v>
      </c>
      <c r="X13" s="37">
        <v>1124</v>
      </c>
      <c r="Y13" s="37">
        <v>1214</v>
      </c>
      <c r="Z13" s="37">
        <v>1201</v>
      </c>
      <c r="AA13" s="37">
        <v>1136</v>
      </c>
      <c r="AB13" s="37">
        <v>1175</v>
      </c>
      <c r="AC13" s="37">
        <v>1124</v>
      </c>
      <c r="AD13" s="37">
        <v>1162</v>
      </c>
      <c r="AE13" s="37">
        <v>1317</v>
      </c>
      <c r="AF13" s="37">
        <v>1356</v>
      </c>
      <c r="AG13" s="37">
        <v>1291</v>
      </c>
      <c r="AH13" s="39">
        <f t="shared" si="1"/>
        <v>53025</v>
      </c>
      <c r="AI13" s="3"/>
      <c r="AJ13" s="3"/>
    </row>
    <row r="14" spans="1:36">
      <c r="A14" s="34">
        <v>6</v>
      </c>
      <c r="B14" s="35" t="s">
        <v>15</v>
      </c>
      <c r="C14" s="36">
        <v>1046</v>
      </c>
      <c r="D14" s="37">
        <v>2131</v>
      </c>
      <c r="E14" s="37">
        <v>2118</v>
      </c>
      <c r="F14" s="37">
        <v>2118</v>
      </c>
      <c r="G14" s="37">
        <v>2028</v>
      </c>
      <c r="H14" s="37">
        <v>1989</v>
      </c>
      <c r="I14" s="37">
        <v>2028</v>
      </c>
      <c r="J14" s="37">
        <v>2040</v>
      </c>
      <c r="K14" s="37">
        <v>2053</v>
      </c>
      <c r="L14" s="37">
        <v>2157</v>
      </c>
      <c r="M14" s="37">
        <v>2208</v>
      </c>
      <c r="N14" s="37">
        <v>2015</v>
      </c>
      <c r="O14" s="37">
        <v>2002</v>
      </c>
      <c r="P14" s="37">
        <v>2015</v>
      </c>
      <c r="Q14" s="37">
        <v>2092</v>
      </c>
      <c r="R14" s="37">
        <v>2028</v>
      </c>
      <c r="S14" s="37">
        <v>2079</v>
      </c>
      <c r="T14" s="37">
        <v>2002</v>
      </c>
      <c r="U14" s="37">
        <v>2053</v>
      </c>
      <c r="V14" s="37">
        <v>2053</v>
      </c>
      <c r="W14" s="37">
        <v>1214</v>
      </c>
      <c r="X14" s="37">
        <v>1201</v>
      </c>
      <c r="Y14" s="37">
        <v>1175</v>
      </c>
      <c r="Z14" s="37">
        <v>1240</v>
      </c>
      <c r="AA14" s="37">
        <v>1188</v>
      </c>
      <c r="AB14" s="37">
        <v>1175</v>
      </c>
      <c r="AC14" s="37">
        <v>1175</v>
      </c>
      <c r="AD14" s="37">
        <v>1201</v>
      </c>
      <c r="AE14" s="37">
        <v>1279</v>
      </c>
      <c r="AF14" s="37">
        <v>1279</v>
      </c>
      <c r="AG14" s="37">
        <v>1330</v>
      </c>
      <c r="AH14" s="39">
        <f t="shared" si="1"/>
        <v>53712</v>
      </c>
      <c r="AI14" s="3"/>
      <c r="AJ14" s="3"/>
    </row>
    <row r="15" spans="1:36">
      <c r="A15" s="34">
        <v>7</v>
      </c>
      <c r="B15" s="35" t="s">
        <v>16</v>
      </c>
      <c r="C15" s="36">
        <v>1136</v>
      </c>
      <c r="D15" s="37">
        <v>2015</v>
      </c>
      <c r="E15" s="37">
        <v>2118</v>
      </c>
      <c r="F15" s="37">
        <v>2105</v>
      </c>
      <c r="G15" s="37">
        <v>1976</v>
      </c>
      <c r="H15" s="37">
        <v>1911</v>
      </c>
      <c r="I15" s="37">
        <v>1873</v>
      </c>
      <c r="J15" s="37">
        <v>2040</v>
      </c>
      <c r="K15" s="37">
        <v>1963</v>
      </c>
      <c r="L15" s="37">
        <v>2118</v>
      </c>
      <c r="M15" s="37">
        <v>2028</v>
      </c>
      <c r="N15" s="37">
        <v>1976</v>
      </c>
      <c r="O15" s="37">
        <v>1950</v>
      </c>
      <c r="P15" s="37">
        <v>1924</v>
      </c>
      <c r="Q15" s="37">
        <v>2066</v>
      </c>
      <c r="R15" s="37">
        <v>1976</v>
      </c>
      <c r="S15" s="37">
        <v>2002</v>
      </c>
      <c r="T15" s="37">
        <v>2015</v>
      </c>
      <c r="U15" s="37">
        <v>1976</v>
      </c>
      <c r="V15" s="37">
        <v>1937</v>
      </c>
      <c r="W15" s="37">
        <v>1046</v>
      </c>
      <c r="X15" s="37">
        <v>1175</v>
      </c>
      <c r="Y15" s="37">
        <v>1136</v>
      </c>
      <c r="Z15" s="37">
        <v>1240</v>
      </c>
      <c r="AA15" s="37">
        <v>1149</v>
      </c>
      <c r="AB15" s="37">
        <v>1162</v>
      </c>
      <c r="AC15" s="37">
        <v>1124</v>
      </c>
      <c r="AD15" s="37">
        <v>1188</v>
      </c>
      <c r="AE15" s="37">
        <v>1291</v>
      </c>
      <c r="AF15" s="37">
        <v>1253</v>
      </c>
      <c r="AG15" s="37">
        <v>1330</v>
      </c>
      <c r="AH15" s="39">
        <f t="shared" si="1"/>
        <v>52199</v>
      </c>
      <c r="AI15" s="3"/>
      <c r="AJ15" s="3"/>
    </row>
    <row r="16" spans="1:36">
      <c r="A16" s="34">
        <v>8</v>
      </c>
      <c r="B16" s="35" t="s">
        <v>17</v>
      </c>
      <c r="C16" s="36">
        <v>1124</v>
      </c>
      <c r="D16" s="37">
        <v>1950</v>
      </c>
      <c r="E16" s="37">
        <v>2131</v>
      </c>
      <c r="F16" s="37">
        <v>2144</v>
      </c>
      <c r="G16" s="37">
        <v>1937</v>
      </c>
      <c r="H16" s="37">
        <v>1873</v>
      </c>
      <c r="I16" s="37">
        <v>1873</v>
      </c>
      <c r="J16" s="37">
        <v>2144</v>
      </c>
      <c r="K16" s="37">
        <v>1963</v>
      </c>
      <c r="L16" s="37">
        <v>2144</v>
      </c>
      <c r="M16" s="37">
        <v>2053</v>
      </c>
      <c r="N16" s="37">
        <v>1989</v>
      </c>
      <c r="O16" s="37">
        <v>1847</v>
      </c>
      <c r="P16" s="37">
        <v>1911</v>
      </c>
      <c r="Q16" s="37">
        <v>2105</v>
      </c>
      <c r="R16" s="37">
        <v>1911</v>
      </c>
      <c r="S16" s="37">
        <v>2002</v>
      </c>
      <c r="T16" s="37">
        <v>2002</v>
      </c>
      <c r="U16" s="37">
        <v>1898</v>
      </c>
      <c r="V16" s="37">
        <v>1898</v>
      </c>
      <c r="W16" s="37">
        <v>969</v>
      </c>
      <c r="X16" s="37">
        <v>1124</v>
      </c>
      <c r="Y16" s="37">
        <v>1085</v>
      </c>
      <c r="Z16" s="37">
        <v>1188</v>
      </c>
      <c r="AA16" s="37">
        <v>1124</v>
      </c>
      <c r="AB16" s="37">
        <v>1111</v>
      </c>
      <c r="AC16" s="37">
        <v>1098</v>
      </c>
      <c r="AD16" s="37">
        <v>1188</v>
      </c>
      <c r="AE16" s="37">
        <v>1317</v>
      </c>
      <c r="AF16" s="37">
        <v>1279</v>
      </c>
      <c r="AG16" s="37">
        <v>1343</v>
      </c>
      <c r="AH16" s="39">
        <f t="shared" si="1"/>
        <v>51725</v>
      </c>
      <c r="AI16" s="3"/>
      <c r="AJ16" s="3"/>
    </row>
    <row r="17" spans="1:36">
      <c r="A17" s="34">
        <v>9</v>
      </c>
      <c r="B17" s="35" t="s">
        <v>18</v>
      </c>
      <c r="C17" s="36">
        <v>1149</v>
      </c>
      <c r="D17" s="37">
        <v>1924</v>
      </c>
      <c r="E17" s="37">
        <v>2182</v>
      </c>
      <c r="F17" s="37">
        <v>2015</v>
      </c>
      <c r="G17" s="37">
        <v>1989</v>
      </c>
      <c r="H17" s="37">
        <v>1924</v>
      </c>
      <c r="I17" s="37">
        <v>1950</v>
      </c>
      <c r="J17" s="37">
        <v>2144</v>
      </c>
      <c r="K17" s="37">
        <v>1963</v>
      </c>
      <c r="L17" s="37">
        <v>2105</v>
      </c>
      <c r="M17" s="37">
        <v>2144</v>
      </c>
      <c r="N17" s="37">
        <v>2053</v>
      </c>
      <c r="O17" s="37">
        <v>1924</v>
      </c>
      <c r="P17" s="37">
        <v>1937</v>
      </c>
      <c r="Q17" s="37">
        <v>2157</v>
      </c>
      <c r="R17" s="37">
        <v>1976</v>
      </c>
      <c r="S17" s="37">
        <v>2131</v>
      </c>
      <c r="T17" s="37">
        <v>1885</v>
      </c>
      <c r="U17" s="37">
        <v>1976</v>
      </c>
      <c r="V17" s="37">
        <v>1937</v>
      </c>
      <c r="W17" s="37">
        <v>1007</v>
      </c>
      <c r="X17" s="37">
        <v>1098</v>
      </c>
      <c r="Y17" s="37">
        <v>1098</v>
      </c>
      <c r="Z17" s="37">
        <v>1175</v>
      </c>
      <c r="AA17" s="37">
        <v>1085</v>
      </c>
      <c r="AB17" s="37">
        <v>1124</v>
      </c>
      <c r="AC17" s="37">
        <v>1098</v>
      </c>
      <c r="AD17" s="37">
        <v>1136</v>
      </c>
      <c r="AE17" s="37">
        <v>1317</v>
      </c>
      <c r="AF17" s="37">
        <v>1266</v>
      </c>
      <c r="AG17" s="37">
        <v>1459</v>
      </c>
      <c r="AH17" s="39">
        <f t="shared" si="1"/>
        <v>52328</v>
      </c>
      <c r="AI17" s="3"/>
      <c r="AJ17" s="3"/>
    </row>
    <row r="18" spans="1:36">
      <c r="A18" s="34">
        <v>10</v>
      </c>
      <c r="B18" s="35" t="s">
        <v>19</v>
      </c>
      <c r="C18" s="36">
        <v>1175</v>
      </c>
      <c r="D18" s="37">
        <v>2105</v>
      </c>
      <c r="E18" s="37">
        <v>2118</v>
      </c>
      <c r="F18" s="37">
        <v>2040</v>
      </c>
      <c r="G18" s="37">
        <v>1989</v>
      </c>
      <c r="H18" s="37">
        <v>1924</v>
      </c>
      <c r="I18" s="37">
        <v>2015</v>
      </c>
      <c r="J18" s="37">
        <v>2144</v>
      </c>
      <c r="K18" s="37">
        <v>1937</v>
      </c>
      <c r="L18" s="37">
        <v>2144</v>
      </c>
      <c r="M18" s="37">
        <v>2028</v>
      </c>
      <c r="N18" s="37">
        <v>2053</v>
      </c>
      <c r="O18" s="37">
        <v>1989</v>
      </c>
      <c r="P18" s="37">
        <v>2002</v>
      </c>
      <c r="Q18" s="37">
        <v>2131</v>
      </c>
      <c r="R18" s="37">
        <v>2028</v>
      </c>
      <c r="S18" s="37">
        <v>2131</v>
      </c>
      <c r="T18" s="37">
        <v>1989</v>
      </c>
      <c r="U18" s="37">
        <v>2002</v>
      </c>
      <c r="V18" s="37">
        <v>1976</v>
      </c>
      <c r="W18" s="37">
        <v>1033</v>
      </c>
      <c r="X18" s="37">
        <v>1136</v>
      </c>
      <c r="Y18" s="37">
        <v>1072</v>
      </c>
      <c r="Z18" s="37">
        <v>1136</v>
      </c>
      <c r="AA18" s="37">
        <v>1033</v>
      </c>
      <c r="AB18" s="37">
        <v>1033</v>
      </c>
      <c r="AC18" s="37">
        <v>1059</v>
      </c>
      <c r="AD18" s="37">
        <v>1098</v>
      </c>
      <c r="AE18" s="37">
        <v>1253</v>
      </c>
      <c r="AF18" s="37">
        <v>1266</v>
      </c>
      <c r="AG18" s="37">
        <v>1382</v>
      </c>
      <c r="AH18" s="39">
        <f t="shared" si="1"/>
        <v>52421</v>
      </c>
      <c r="AI18" s="3"/>
      <c r="AJ18" s="3"/>
    </row>
    <row r="19" spans="1:36">
      <c r="A19" s="34">
        <v>11</v>
      </c>
      <c r="B19" s="35" t="s">
        <v>20</v>
      </c>
      <c r="C19" s="36">
        <v>1136</v>
      </c>
      <c r="D19" s="37">
        <v>2040</v>
      </c>
      <c r="E19" s="37">
        <v>2105</v>
      </c>
      <c r="F19" s="37">
        <v>2079</v>
      </c>
      <c r="G19" s="37">
        <v>1898</v>
      </c>
      <c r="H19" s="37">
        <v>1950</v>
      </c>
      <c r="I19" s="37">
        <v>1963</v>
      </c>
      <c r="J19" s="37">
        <v>2144</v>
      </c>
      <c r="K19" s="37">
        <v>1963</v>
      </c>
      <c r="L19" s="37">
        <v>2170</v>
      </c>
      <c r="M19" s="37">
        <v>2002</v>
      </c>
      <c r="N19" s="37">
        <v>2079</v>
      </c>
      <c r="O19" s="37">
        <v>1976</v>
      </c>
      <c r="P19" s="37">
        <v>1924</v>
      </c>
      <c r="Q19" s="37">
        <v>2118</v>
      </c>
      <c r="R19" s="37">
        <v>2053</v>
      </c>
      <c r="S19" s="37">
        <v>2040</v>
      </c>
      <c r="T19" s="37">
        <v>1937</v>
      </c>
      <c r="U19" s="37">
        <v>1950</v>
      </c>
      <c r="V19" s="37">
        <v>1937</v>
      </c>
      <c r="W19" s="37">
        <v>930</v>
      </c>
      <c r="X19" s="37">
        <v>1059</v>
      </c>
      <c r="Y19" s="37">
        <v>1033</v>
      </c>
      <c r="Z19" s="37">
        <v>1111</v>
      </c>
      <c r="AA19" s="37">
        <v>1046</v>
      </c>
      <c r="AB19" s="37">
        <v>1020</v>
      </c>
      <c r="AC19" s="37">
        <v>1007</v>
      </c>
      <c r="AD19" s="37">
        <v>1072</v>
      </c>
      <c r="AE19" s="37">
        <v>1266</v>
      </c>
      <c r="AF19" s="37">
        <v>1279</v>
      </c>
      <c r="AG19" s="37">
        <v>1343</v>
      </c>
      <c r="AH19" s="39">
        <f t="shared" si="1"/>
        <v>51630</v>
      </c>
      <c r="AI19" s="3"/>
      <c r="AJ19" s="3"/>
    </row>
    <row r="20" spans="1:36">
      <c r="A20" s="34">
        <v>12</v>
      </c>
      <c r="B20" s="35" t="s">
        <v>21</v>
      </c>
      <c r="C20" s="36">
        <v>1149</v>
      </c>
      <c r="D20" s="37">
        <v>2053</v>
      </c>
      <c r="E20" s="37">
        <v>2131</v>
      </c>
      <c r="F20" s="37">
        <v>2066</v>
      </c>
      <c r="G20" s="37">
        <v>1898</v>
      </c>
      <c r="H20" s="37">
        <v>1989</v>
      </c>
      <c r="I20" s="37">
        <v>1950</v>
      </c>
      <c r="J20" s="37">
        <v>2105</v>
      </c>
      <c r="K20" s="37">
        <v>2066</v>
      </c>
      <c r="L20" s="37">
        <v>2131</v>
      </c>
      <c r="M20" s="37">
        <v>1898</v>
      </c>
      <c r="N20" s="37">
        <v>2053</v>
      </c>
      <c r="O20" s="37">
        <v>2002</v>
      </c>
      <c r="P20" s="37">
        <v>1976</v>
      </c>
      <c r="Q20" s="37">
        <v>2131</v>
      </c>
      <c r="R20" s="37">
        <v>1976</v>
      </c>
      <c r="S20" s="37">
        <v>2195</v>
      </c>
      <c r="T20" s="37">
        <v>2015</v>
      </c>
      <c r="U20" s="37">
        <v>1989</v>
      </c>
      <c r="V20" s="37">
        <v>2002</v>
      </c>
      <c r="W20" s="37">
        <v>891</v>
      </c>
      <c r="X20" s="37">
        <v>1046</v>
      </c>
      <c r="Y20" s="37">
        <v>1046</v>
      </c>
      <c r="Z20" s="37">
        <v>1111</v>
      </c>
      <c r="AA20" s="37">
        <v>1046</v>
      </c>
      <c r="AB20" s="37">
        <v>1072</v>
      </c>
      <c r="AC20" s="37">
        <v>1098</v>
      </c>
      <c r="AD20" s="37">
        <v>1136</v>
      </c>
      <c r="AE20" s="37">
        <v>1343</v>
      </c>
      <c r="AF20" s="37">
        <v>1330</v>
      </c>
      <c r="AG20" s="37">
        <v>1395</v>
      </c>
      <c r="AH20" s="39">
        <f t="shared" si="1"/>
        <v>52289</v>
      </c>
      <c r="AI20" s="3"/>
      <c r="AJ20" s="3"/>
    </row>
    <row r="21" spans="1:36">
      <c r="A21" s="34">
        <v>13</v>
      </c>
      <c r="B21" s="35" t="s">
        <v>22</v>
      </c>
      <c r="C21" s="36">
        <v>1085</v>
      </c>
      <c r="D21" s="37">
        <v>2040</v>
      </c>
      <c r="E21" s="37">
        <v>2195</v>
      </c>
      <c r="F21" s="37">
        <v>2066</v>
      </c>
      <c r="G21" s="37">
        <v>1911</v>
      </c>
      <c r="H21" s="37">
        <v>1898</v>
      </c>
      <c r="I21" s="37">
        <v>1924</v>
      </c>
      <c r="J21" s="37">
        <v>2066</v>
      </c>
      <c r="K21" s="37">
        <v>2028</v>
      </c>
      <c r="L21" s="37">
        <v>2053</v>
      </c>
      <c r="M21" s="37">
        <v>1911</v>
      </c>
      <c r="N21" s="37">
        <v>2040</v>
      </c>
      <c r="O21" s="37">
        <v>1963</v>
      </c>
      <c r="P21" s="37">
        <v>1976</v>
      </c>
      <c r="Q21" s="37">
        <v>2131</v>
      </c>
      <c r="R21" s="37">
        <v>1989</v>
      </c>
      <c r="S21" s="37">
        <v>2066</v>
      </c>
      <c r="T21" s="37">
        <v>1976</v>
      </c>
      <c r="U21" s="37">
        <v>1924</v>
      </c>
      <c r="V21" s="37">
        <v>1924</v>
      </c>
      <c r="W21" s="37">
        <v>852</v>
      </c>
      <c r="X21" s="37">
        <v>1059</v>
      </c>
      <c r="Y21" s="37">
        <v>1007</v>
      </c>
      <c r="Z21" s="37">
        <v>1124</v>
      </c>
      <c r="AA21" s="37">
        <v>1007</v>
      </c>
      <c r="AB21" s="37">
        <v>1059</v>
      </c>
      <c r="AC21" s="37">
        <v>1020</v>
      </c>
      <c r="AD21" s="37">
        <v>1085</v>
      </c>
      <c r="AE21" s="37">
        <v>1227</v>
      </c>
      <c r="AF21" s="37">
        <v>1291</v>
      </c>
      <c r="AG21" s="37">
        <v>1317</v>
      </c>
      <c r="AH21" s="39">
        <f t="shared" si="1"/>
        <v>51214</v>
      </c>
      <c r="AI21" s="3"/>
      <c r="AJ21" s="3"/>
    </row>
    <row r="22" spans="1:36">
      <c r="A22" s="34">
        <v>14</v>
      </c>
      <c r="B22" s="35" t="s">
        <v>23</v>
      </c>
      <c r="C22" s="36">
        <v>1149</v>
      </c>
      <c r="D22" s="37">
        <v>2092</v>
      </c>
      <c r="E22" s="37">
        <v>2208</v>
      </c>
      <c r="F22" s="37">
        <v>2118</v>
      </c>
      <c r="G22" s="37">
        <v>1976</v>
      </c>
      <c r="H22" s="37">
        <v>1937</v>
      </c>
      <c r="I22" s="37">
        <v>1963</v>
      </c>
      <c r="J22" s="37">
        <v>2118</v>
      </c>
      <c r="K22" s="37">
        <v>2092</v>
      </c>
      <c r="L22" s="37">
        <v>2053</v>
      </c>
      <c r="M22" s="37">
        <v>2092</v>
      </c>
      <c r="N22" s="37">
        <v>2079</v>
      </c>
      <c r="O22" s="37">
        <v>2028</v>
      </c>
      <c r="P22" s="37">
        <v>2002</v>
      </c>
      <c r="Q22" s="37">
        <v>2105</v>
      </c>
      <c r="R22" s="37">
        <v>1950</v>
      </c>
      <c r="S22" s="37">
        <v>2066</v>
      </c>
      <c r="T22" s="37">
        <v>2028</v>
      </c>
      <c r="U22" s="37">
        <v>1898</v>
      </c>
      <c r="V22" s="37">
        <v>1950</v>
      </c>
      <c r="W22" s="37">
        <v>865</v>
      </c>
      <c r="X22" s="37">
        <v>1085</v>
      </c>
      <c r="Y22" s="37">
        <v>1059</v>
      </c>
      <c r="Z22" s="37">
        <v>1162</v>
      </c>
      <c r="AA22" s="37">
        <v>1059</v>
      </c>
      <c r="AB22" s="37">
        <v>1111</v>
      </c>
      <c r="AC22" s="37">
        <v>1085</v>
      </c>
      <c r="AD22" s="37">
        <v>1098</v>
      </c>
      <c r="AE22" s="37">
        <v>1304</v>
      </c>
      <c r="AF22" s="37">
        <v>1330</v>
      </c>
      <c r="AG22" s="37">
        <v>1330</v>
      </c>
      <c r="AH22" s="39">
        <f t="shared" si="1"/>
        <v>52392</v>
      </c>
      <c r="AI22" s="3"/>
      <c r="AJ22" s="3"/>
    </row>
    <row r="23" spans="1:36">
      <c r="A23" s="34">
        <v>15</v>
      </c>
      <c r="B23" s="35" t="s">
        <v>24</v>
      </c>
      <c r="C23" s="36">
        <v>1033</v>
      </c>
      <c r="D23" s="37">
        <v>1898</v>
      </c>
      <c r="E23" s="37">
        <v>2105</v>
      </c>
      <c r="F23" s="37">
        <v>2040</v>
      </c>
      <c r="G23" s="37">
        <v>1885</v>
      </c>
      <c r="H23" s="37">
        <v>1898</v>
      </c>
      <c r="I23" s="37">
        <v>1924</v>
      </c>
      <c r="J23" s="37">
        <v>1976</v>
      </c>
      <c r="K23" s="37">
        <v>2028</v>
      </c>
      <c r="L23" s="37">
        <v>1937</v>
      </c>
      <c r="M23" s="37">
        <v>1963</v>
      </c>
      <c r="N23" s="37">
        <v>1860</v>
      </c>
      <c r="O23" s="37">
        <v>1924</v>
      </c>
      <c r="P23" s="37">
        <v>1898</v>
      </c>
      <c r="Q23" s="37">
        <v>2002</v>
      </c>
      <c r="R23" s="37">
        <v>1924</v>
      </c>
      <c r="S23" s="37">
        <v>1963</v>
      </c>
      <c r="T23" s="37">
        <v>1950</v>
      </c>
      <c r="U23" s="37">
        <v>1924</v>
      </c>
      <c r="V23" s="37">
        <v>1873</v>
      </c>
      <c r="W23" s="37">
        <v>788</v>
      </c>
      <c r="X23" s="37">
        <v>994</v>
      </c>
      <c r="Y23" s="37">
        <v>981</v>
      </c>
      <c r="Z23" s="37">
        <v>1020</v>
      </c>
      <c r="AA23" s="37">
        <v>994</v>
      </c>
      <c r="AB23" s="37">
        <v>1033</v>
      </c>
      <c r="AC23" s="37">
        <v>1007</v>
      </c>
      <c r="AD23" s="37">
        <v>1007</v>
      </c>
      <c r="AE23" s="37">
        <v>1240</v>
      </c>
      <c r="AF23" s="37">
        <v>1227</v>
      </c>
      <c r="AG23" s="37">
        <v>1214</v>
      </c>
      <c r="AH23" s="39">
        <f t="shared" si="1"/>
        <v>49510</v>
      </c>
      <c r="AI23" s="3"/>
      <c r="AJ23" s="3"/>
    </row>
    <row r="24" spans="1:36">
      <c r="A24" s="34">
        <v>16</v>
      </c>
      <c r="B24" s="35" t="s">
        <v>25</v>
      </c>
      <c r="C24" s="36">
        <v>1046</v>
      </c>
      <c r="D24" s="37">
        <v>2015</v>
      </c>
      <c r="E24" s="37">
        <v>2144</v>
      </c>
      <c r="F24" s="37">
        <v>1989</v>
      </c>
      <c r="G24" s="37">
        <v>1963</v>
      </c>
      <c r="H24" s="37">
        <v>1963</v>
      </c>
      <c r="I24" s="37">
        <v>1898</v>
      </c>
      <c r="J24" s="37">
        <v>1847</v>
      </c>
      <c r="K24" s="37">
        <v>2015</v>
      </c>
      <c r="L24" s="37">
        <v>2015</v>
      </c>
      <c r="M24" s="37">
        <v>1989</v>
      </c>
      <c r="N24" s="37">
        <v>1860</v>
      </c>
      <c r="O24" s="37">
        <v>1898</v>
      </c>
      <c r="P24" s="37">
        <v>1976</v>
      </c>
      <c r="Q24" s="37">
        <v>2028</v>
      </c>
      <c r="R24" s="37">
        <v>1821</v>
      </c>
      <c r="S24" s="37">
        <v>2053</v>
      </c>
      <c r="T24" s="37">
        <v>1963</v>
      </c>
      <c r="U24" s="37">
        <v>1937</v>
      </c>
      <c r="V24" s="37">
        <v>1924</v>
      </c>
      <c r="W24" s="37">
        <v>775</v>
      </c>
      <c r="X24" s="37">
        <v>1020</v>
      </c>
      <c r="Y24" s="37">
        <v>1020</v>
      </c>
      <c r="Z24" s="37">
        <v>1059</v>
      </c>
      <c r="AA24" s="37">
        <v>1020</v>
      </c>
      <c r="AB24" s="37">
        <v>1033</v>
      </c>
      <c r="AC24" s="37">
        <v>1007</v>
      </c>
      <c r="AD24" s="37">
        <v>1072</v>
      </c>
      <c r="AE24" s="37">
        <v>1227</v>
      </c>
      <c r="AF24" s="37">
        <v>1214</v>
      </c>
      <c r="AG24" s="37">
        <v>1240</v>
      </c>
      <c r="AH24" s="39">
        <f t="shared" si="1"/>
        <v>50031</v>
      </c>
      <c r="AI24" s="3"/>
      <c r="AJ24" s="3"/>
    </row>
    <row r="25" spans="1:36">
      <c r="A25" s="65">
        <v>17</v>
      </c>
      <c r="B25" s="66" t="s">
        <v>26</v>
      </c>
      <c r="C25" s="37">
        <v>1059</v>
      </c>
      <c r="D25" s="37">
        <v>2066</v>
      </c>
      <c r="E25" s="37">
        <v>2144</v>
      </c>
      <c r="F25" s="37">
        <v>1989</v>
      </c>
      <c r="G25" s="37">
        <v>1924</v>
      </c>
      <c r="H25" s="37">
        <v>2028</v>
      </c>
      <c r="I25" s="37">
        <v>2002</v>
      </c>
      <c r="J25" s="37">
        <v>1924</v>
      </c>
      <c r="K25" s="37">
        <v>2131</v>
      </c>
      <c r="L25" s="37">
        <v>2053</v>
      </c>
      <c r="M25" s="37">
        <v>2066</v>
      </c>
      <c r="N25" s="37">
        <v>1860</v>
      </c>
      <c r="O25" s="37">
        <v>2015</v>
      </c>
      <c r="P25" s="37">
        <v>1860</v>
      </c>
      <c r="Q25" s="37">
        <v>2092</v>
      </c>
      <c r="R25" s="37">
        <v>1873</v>
      </c>
      <c r="S25" s="37">
        <v>2040</v>
      </c>
      <c r="T25" s="37">
        <v>1976</v>
      </c>
      <c r="U25" s="37">
        <v>1847</v>
      </c>
      <c r="V25" s="37">
        <v>1937</v>
      </c>
      <c r="W25" s="37">
        <v>788</v>
      </c>
      <c r="X25" s="37">
        <v>1085</v>
      </c>
      <c r="Y25" s="37">
        <v>1111</v>
      </c>
      <c r="Z25" s="37">
        <v>1020</v>
      </c>
      <c r="AA25" s="37">
        <v>1072</v>
      </c>
      <c r="AB25" s="37">
        <v>1033</v>
      </c>
      <c r="AC25" s="37">
        <v>1124</v>
      </c>
      <c r="AD25" s="37">
        <v>1098</v>
      </c>
      <c r="AE25" s="37">
        <v>1253</v>
      </c>
      <c r="AF25" s="37">
        <v>1279</v>
      </c>
      <c r="AG25" s="37">
        <v>1279</v>
      </c>
      <c r="AH25" s="39">
        <f t="shared" si="1"/>
        <v>51028</v>
      </c>
      <c r="AI25" s="3"/>
      <c r="AJ25" s="3"/>
    </row>
    <row r="26" spans="1:36">
      <c r="A26" s="65">
        <v>18</v>
      </c>
      <c r="B26" s="66" t="s">
        <v>27</v>
      </c>
      <c r="C26" s="37">
        <v>1085</v>
      </c>
      <c r="D26" s="37">
        <v>2066</v>
      </c>
      <c r="E26" s="37">
        <v>2015</v>
      </c>
      <c r="F26" s="37">
        <v>1743</v>
      </c>
      <c r="G26" s="37">
        <v>1963</v>
      </c>
      <c r="H26" s="37">
        <v>1924</v>
      </c>
      <c r="I26" s="37">
        <v>2028</v>
      </c>
      <c r="J26" s="37">
        <v>2002</v>
      </c>
      <c r="K26" s="37">
        <v>2157</v>
      </c>
      <c r="L26" s="37">
        <v>2053</v>
      </c>
      <c r="M26" s="37">
        <v>2053</v>
      </c>
      <c r="N26" s="37">
        <v>1885</v>
      </c>
      <c r="O26" s="37">
        <v>2015</v>
      </c>
      <c r="P26" s="37">
        <v>1860</v>
      </c>
      <c r="Q26" s="37">
        <v>2066</v>
      </c>
      <c r="R26" s="37">
        <v>1937</v>
      </c>
      <c r="S26" s="37">
        <v>1989</v>
      </c>
      <c r="T26" s="37">
        <v>1963</v>
      </c>
      <c r="U26" s="37">
        <v>1950</v>
      </c>
      <c r="V26" s="37">
        <v>1950</v>
      </c>
      <c r="W26" s="37">
        <v>852</v>
      </c>
      <c r="X26" s="37">
        <v>1149</v>
      </c>
      <c r="Y26" s="37">
        <v>1111</v>
      </c>
      <c r="Z26" s="37">
        <v>1111</v>
      </c>
      <c r="AA26" s="37">
        <v>1098</v>
      </c>
      <c r="AB26" s="37">
        <v>1072</v>
      </c>
      <c r="AC26" s="37">
        <v>1124</v>
      </c>
      <c r="AD26" s="37">
        <v>1136</v>
      </c>
      <c r="AE26" s="37">
        <v>1356</v>
      </c>
      <c r="AF26" s="37">
        <v>1291</v>
      </c>
      <c r="AG26" s="37">
        <v>1330</v>
      </c>
      <c r="AH26" s="39">
        <f t="shared" si="1"/>
        <v>51334</v>
      </c>
      <c r="AI26" s="3"/>
      <c r="AJ26" s="3"/>
    </row>
    <row r="27" spans="1:36">
      <c r="A27" s="65">
        <v>19</v>
      </c>
      <c r="B27" s="66" t="s">
        <v>28</v>
      </c>
      <c r="C27" s="37">
        <v>1059</v>
      </c>
      <c r="D27" s="37">
        <v>2002</v>
      </c>
      <c r="E27" s="37">
        <v>2053</v>
      </c>
      <c r="F27" s="37">
        <v>1885</v>
      </c>
      <c r="G27" s="37">
        <v>1873</v>
      </c>
      <c r="H27" s="37">
        <v>1924</v>
      </c>
      <c r="I27" s="37">
        <v>1911</v>
      </c>
      <c r="J27" s="37">
        <v>1976</v>
      </c>
      <c r="K27" s="37">
        <v>2040</v>
      </c>
      <c r="L27" s="37">
        <v>2040</v>
      </c>
      <c r="M27" s="37">
        <v>2015</v>
      </c>
      <c r="N27" s="37">
        <v>1692</v>
      </c>
      <c r="O27" s="37">
        <v>1950</v>
      </c>
      <c r="P27" s="37">
        <v>1847</v>
      </c>
      <c r="Q27" s="37">
        <v>2002</v>
      </c>
      <c r="R27" s="37">
        <v>1782</v>
      </c>
      <c r="S27" s="37">
        <v>2002</v>
      </c>
      <c r="T27" s="37">
        <v>1911</v>
      </c>
      <c r="U27" s="37">
        <v>1860</v>
      </c>
      <c r="V27" s="37">
        <v>1860</v>
      </c>
      <c r="W27" s="37">
        <v>839</v>
      </c>
      <c r="X27" s="37">
        <v>1085</v>
      </c>
      <c r="Y27" s="37">
        <v>1149</v>
      </c>
      <c r="Z27" s="37">
        <v>1098</v>
      </c>
      <c r="AA27" s="37">
        <v>1124</v>
      </c>
      <c r="AB27" s="37">
        <v>1033</v>
      </c>
      <c r="AC27" s="37">
        <v>1111</v>
      </c>
      <c r="AD27" s="37">
        <v>1240</v>
      </c>
      <c r="AE27" s="37">
        <v>1279</v>
      </c>
      <c r="AF27" s="37">
        <v>1253</v>
      </c>
      <c r="AG27" s="37">
        <v>1291</v>
      </c>
      <c r="AH27" s="39">
        <f t="shared" si="1"/>
        <v>50186</v>
      </c>
      <c r="AI27" s="3"/>
      <c r="AJ27" s="3"/>
    </row>
    <row r="28" spans="1:36">
      <c r="A28" s="65">
        <v>20</v>
      </c>
      <c r="B28" s="66" t="s">
        <v>29</v>
      </c>
      <c r="C28" s="37">
        <v>1059</v>
      </c>
      <c r="D28" s="37">
        <v>2028</v>
      </c>
      <c r="E28" s="37">
        <v>2028</v>
      </c>
      <c r="F28" s="37">
        <v>1873</v>
      </c>
      <c r="G28" s="37">
        <v>1950</v>
      </c>
      <c r="H28" s="37">
        <v>1898</v>
      </c>
      <c r="I28" s="37">
        <v>1860</v>
      </c>
      <c r="J28" s="37">
        <v>2015</v>
      </c>
      <c r="K28" s="37">
        <v>2053</v>
      </c>
      <c r="L28" s="37">
        <v>2092</v>
      </c>
      <c r="M28" s="37">
        <v>2079</v>
      </c>
      <c r="N28" s="37">
        <v>1911</v>
      </c>
      <c r="O28" s="37">
        <v>1989</v>
      </c>
      <c r="P28" s="37">
        <v>1873</v>
      </c>
      <c r="Q28" s="37">
        <v>2015</v>
      </c>
      <c r="R28" s="37">
        <v>1860</v>
      </c>
      <c r="S28" s="37">
        <v>2079</v>
      </c>
      <c r="T28" s="37">
        <v>1911</v>
      </c>
      <c r="U28" s="37">
        <v>1821</v>
      </c>
      <c r="V28" s="37">
        <v>1898</v>
      </c>
      <c r="W28" s="37">
        <v>814</v>
      </c>
      <c r="X28" s="37">
        <v>1111</v>
      </c>
      <c r="Y28" s="37">
        <v>1085</v>
      </c>
      <c r="Z28" s="37">
        <v>1111</v>
      </c>
      <c r="AA28" s="37">
        <v>1085</v>
      </c>
      <c r="AB28" s="37">
        <v>1072</v>
      </c>
      <c r="AC28" s="37">
        <v>1085</v>
      </c>
      <c r="AD28" s="37">
        <v>1188</v>
      </c>
      <c r="AE28" s="37">
        <v>1240</v>
      </c>
      <c r="AF28" s="37">
        <v>1253</v>
      </c>
      <c r="AG28" s="37">
        <v>1279</v>
      </c>
      <c r="AH28" s="39">
        <f t="shared" si="1"/>
        <v>50615</v>
      </c>
      <c r="AI28" s="3"/>
      <c r="AJ28" s="3"/>
    </row>
    <row r="29" spans="1:36">
      <c r="A29" s="65">
        <v>21</v>
      </c>
      <c r="B29" s="66" t="s">
        <v>30</v>
      </c>
      <c r="C29" s="37">
        <v>943</v>
      </c>
      <c r="D29" s="37">
        <v>2015</v>
      </c>
      <c r="E29" s="37">
        <v>2015</v>
      </c>
      <c r="F29" s="37">
        <v>1860</v>
      </c>
      <c r="G29" s="37">
        <v>1873</v>
      </c>
      <c r="H29" s="37">
        <v>1873</v>
      </c>
      <c r="I29" s="37">
        <v>1963</v>
      </c>
      <c r="J29" s="37">
        <v>1950</v>
      </c>
      <c r="K29" s="37">
        <v>2028</v>
      </c>
      <c r="L29" s="37">
        <v>2028</v>
      </c>
      <c r="M29" s="37">
        <v>2040</v>
      </c>
      <c r="N29" s="37">
        <v>1756</v>
      </c>
      <c r="O29" s="37">
        <v>1963</v>
      </c>
      <c r="P29" s="37">
        <v>1847</v>
      </c>
      <c r="Q29" s="37">
        <v>1950</v>
      </c>
      <c r="R29" s="37">
        <v>1873</v>
      </c>
      <c r="S29" s="37">
        <v>2002</v>
      </c>
      <c r="T29" s="37">
        <v>1885</v>
      </c>
      <c r="U29" s="37">
        <v>1795</v>
      </c>
      <c r="V29" s="37">
        <v>1834</v>
      </c>
      <c r="W29" s="37">
        <v>814</v>
      </c>
      <c r="X29" s="37">
        <v>1046</v>
      </c>
      <c r="Y29" s="37">
        <v>1046</v>
      </c>
      <c r="Z29" s="37">
        <v>1111</v>
      </c>
      <c r="AA29" s="37">
        <v>1046</v>
      </c>
      <c r="AB29" s="37">
        <v>1046</v>
      </c>
      <c r="AC29" s="37">
        <v>1072</v>
      </c>
      <c r="AD29" s="37">
        <v>1175</v>
      </c>
      <c r="AE29" s="37">
        <v>1266</v>
      </c>
      <c r="AF29" s="37">
        <v>1188</v>
      </c>
      <c r="AG29" s="37">
        <v>1240</v>
      </c>
      <c r="AH29" s="39">
        <f t="shared" si="1"/>
        <v>49543</v>
      </c>
      <c r="AI29" s="3"/>
      <c r="AJ29" s="3"/>
    </row>
    <row r="30" spans="1:36">
      <c r="A30" s="65">
        <v>22</v>
      </c>
      <c r="B30" s="66" t="s">
        <v>31</v>
      </c>
      <c r="C30" s="37">
        <v>1059</v>
      </c>
      <c r="D30" s="37">
        <v>2040</v>
      </c>
      <c r="E30" s="37">
        <v>1963</v>
      </c>
      <c r="F30" s="37">
        <v>2015</v>
      </c>
      <c r="G30" s="37">
        <v>2015</v>
      </c>
      <c r="H30" s="37">
        <v>1898</v>
      </c>
      <c r="I30" s="37">
        <v>2040</v>
      </c>
      <c r="J30" s="37">
        <v>1976</v>
      </c>
      <c r="K30" s="37">
        <v>2066</v>
      </c>
      <c r="L30" s="37">
        <v>2066</v>
      </c>
      <c r="M30" s="37">
        <v>2079</v>
      </c>
      <c r="N30" s="37">
        <v>1847</v>
      </c>
      <c r="O30" s="37">
        <v>1950</v>
      </c>
      <c r="P30" s="37">
        <v>1898</v>
      </c>
      <c r="Q30" s="37">
        <v>2053</v>
      </c>
      <c r="R30" s="37">
        <v>2002</v>
      </c>
      <c r="S30" s="37">
        <v>1976</v>
      </c>
      <c r="T30" s="37">
        <v>1924</v>
      </c>
      <c r="U30" s="37">
        <v>1860</v>
      </c>
      <c r="V30" s="37">
        <v>1834</v>
      </c>
      <c r="W30" s="37">
        <v>801</v>
      </c>
      <c r="X30" s="37">
        <v>1085</v>
      </c>
      <c r="Y30" s="37">
        <v>1098</v>
      </c>
      <c r="Z30" s="37">
        <v>1059</v>
      </c>
      <c r="AA30" s="37">
        <v>1085</v>
      </c>
      <c r="AB30" s="37">
        <v>1046</v>
      </c>
      <c r="AC30" s="37">
        <v>1085</v>
      </c>
      <c r="AD30" s="37">
        <v>1149</v>
      </c>
      <c r="AE30" s="37">
        <v>1240</v>
      </c>
      <c r="AF30" s="37">
        <v>1188</v>
      </c>
      <c r="AG30" s="37">
        <v>1253</v>
      </c>
      <c r="AH30" s="39">
        <f t="shared" si="1"/>
        <v>50650</v>
      </c>
      <c r="AI30" s="3"/>
      <c r="AJ30" s="3"/>
    </row>
    <row r="31" spans="1:36">
      <c r="A31" s="65">
        <v>23</v>
      </c>
      <c r="B31" s="66" t="s">
        <v>32</v>
      </c>
      <c r="C31" s="37">
        <v>839</v>
      </c>
      <c r="D31" s="37">
        <v>1963</v>
      </c>
      <c r="E31" s="37">
        <v>1963</v>
      </c>
      <c r="F31" s="37">
        <v>1885</v>
      </c>
      <c r="G31" s="37">
        <v>1950</v>
      </c>
      <c r="H31" s="37">
        <v>1847</v>
      </c>
      <c r="I31" s="37">
        <v>1898</v>
      </c>
      <c r="J31" s="37">
        <v>1873</v>
      </c>
      <c r="K31" s="37">
        <v>1989</v>
      </c>
      <c r="L31" s="37">
        <v>1989</v>
      </c>
      <c r="M31" s="37">
        <v>1950</v>
      </c>
      <c r="N31" s="37">
        <v>1924</v>
      </c>
      <c r="O31" s="37">
        <v>1898</v>
      </c>
      <c r="P31" s="37">
        <v>1769</v>
      </c>
      <c r="Q31" s="37">
        <v>1937</v>
      </c>
      <c r="R31" s="37">
        <v>1911</v>
      </c>
      <c r="S31" s="37">
        <v>1924</v>
      </c>
      <c r="T31" s="37">
        <v>1834</v>
      </c>
      <c r="U31" s="37">
        <v>1769</v>
      </c>
      <c r="V31" s="37">
        <v>1782</v>
      </c>
      <c r="W31" s="37">
        <v>788</v>
      </c>
      <c r="X31" s="37">
        <v>1085</v>
      </c>
      <c r="Y31" s="37">
        <v>1059</v>
      </c>
      <c r="Z31" s="37">
        <v>1007</v>
      </c>
      <c r="AA31" s="37">
        <v>1007</v>
      </c>
      <c r="AB31" s="37">
        <v>1020</v>
      </c>
      <c r="AC31" s="37">
        <v>1033</v>
      </c>
      <c r="AD31" s="37">
        <v>1098</v>
      </c>
      <c r="AE31" s="37">
        <v>1175</v>
      </c>
      <c r="AF31" s="37">
        <v>1201</v>
      </c>
      <c r="AG31" s="37">
        <v>1214</v>
      </c>
      <c r="AH31" s="39">
        <f t="shared" si="1"/>
        <v>48581</v>
      </c>
      <c r="AI31" s="3"/>
      <c r="AJ31" s="3"/>
    </row>
    <row r="32" spans="1:36">
      <c r="A32" s="65">
        <v>24</v>
      </c>
      <c r="B32" s="66" t="s">
        <v>33</v>
      </c>
      <c r="C32" s="37">
        <v>852</v>
      </c>
      <c r="D32" s="37">
        <v>1924</v>
      </c>
      <c r="E32" s="37">
        <v>1937</v>
      </c>
      <c r="F32" s="37">
        <v>1937</v>
      </c>
      <c r="G32" s="37">
        <v>1976</v>
      </c>
      <c r="H32" s="37">
        <v>1834</v>
      </c>
      <c r="I32" s="37">
        <v>1911</v>
      </c>
      <c r="J32" s="37">
        <v>1873</v>
      </c>
      <c r="K32" s="37">
        <v>2015</v>
      </c>
      <c r="L32" s="37">
        <v>2053</v>
      </c>
      <c r="M32" s="37">
        <v>2040</v>
      </c>
      <c r="N32" s="37">
        <v>1937</v>
      </c>
      <c r="O32" s="37">
        <v>1834</v>
      </c>
      <c r="P32" s="37">
        <v>1808</v>
      </c>
      <c r="Q32" s="37">
        <v>1808</v>
      </c>
      <c r="R32" s="37">
        <v>1976</v>
      </c>
      <c r="S32" s="37">
        <v>1976</v>
      </c>
      <c r="T32" s="37">
        <v>1821</v>
      </c>
      <c r="U32" s="37">
        <v>1769</v>
      </c>
      <c r="V32" s="37">
        <v>1795</v>
      </c>
      <c r="W32" s="37">
        <v>827</v>
      </c>
      <c r="X32" s="37">
        <v>1046</v>
      </c>
      <c r="Y32" s="37">
        <v>1033</v>
      </c>
      <c r="Z32" s="37">
        <v>1046</v>
      </c>
      <c r="AA32" s="37">
        <v>1059</v>
      </c>
      <c r="AB32" s="37">
        <v>1020</v>
      </c>
      <c r="AC32" s="37">
        <v>1059</v>
      </c>
      <c r="AD32" s="37">
        <v>1175</v>
      </c>
      <c r="AE32" s="37">
        <v>1201</v>
      </c>
      <c r="AF32" s="37">
        <v>1214</v>
      </c>
      <c r="AG32" s="37">
        <v>1214</v>
      </c>
      <c r="AH32" s="39">
        <f t="shared" si="1"/>
        <v>48970</v>
      </c>
      <c r="AI32" s="3"/>
      <c r="AJ32" s="3"/>
    </row>
    <row r="33" spans="1:37">
      <c r="A33" s="65">
        <v>25</v>
      </c>
      <c r="B33" s="66" t="s">
        <v>34</v>
      </c>
      <c r="C33" s="37">
        <v>788</v>
      </c>
      <c r="D33" s="37">
        <v>2002</v>
      </c>
      <c r="E33" s="37">
        <v>1950</v>
      </c>
      <c r="F33" s="37">
        <v>1885</v>
      </c>
      <c r="G33" s="37">
        <v>1963</v>
      </c>
      <c r="H33" s="37">
        <v>1924</v>
      </c>
      <c r="I33" s="37">
        <v>2015</v>
      </c>
      <c r="J33" s="37">
        <v>1963</v>
      </c>
      <c r="K33" s="37">
        <v>2015</v>
      </c>
      <c r="L33" s="37">
        <v>2053</v>
      </c>
      <c r="M33" s="37">
        <v>2002</v>
      </c>
      <c r="N33" s="37">
        <v>1989</v>
      </c>
      <c r="O33" s="37">
        <v>1937</v>
      </c>
      <c r="P33" s="37">
        <v>1885</v>
      </c>
      <c r="Q33" s="37">
        <v>1963</v>
      </c>
      <c r="R33" s="37">
        <v>2015</v>
      </c>
      <c r="S33" s="37">
        <v>2028</v>
      </c>
      <c r="T33" s="37">
        <v>1911</v>
      </c>
      <c r="U33" s="37">
        <v>1808</v>
      </c>
      <c r="V33" s="37">
        <v>1898</v>
      </c>
      <c r="W33" s="37">
        <v>801</v>
      </c>
      <c r="X33" s="37">
        <v>981</v>
      </c>
      <c r="Y33" s="37">
        <v>981</v>
      </c>
      <c r="Z33" s="37">
        <v>1046</v>
      </c>
      <c r="AA33" s="37">
        <v>994</v>
      </c>
      <c r="AB33" s="37">
        <v>1007</v>
      </c>
      <c r="AC33" s="37">
        <v>981</v>
      </c>
      <c r="AD33" s="37">
        <v>1162</v>
      </c>
      <c r="AE33" s="37">
        <v>1149</v>
      </c>
      <c r="AF33" s="37">
        <v>1162</v>
      </c>
      <c r="AG33" s="37">
        <v>1149</v>
      </c>
      <c r="AH33" s="39">
        <f t="shared" si="1"/>
        <v>49407</v>
      </c>
      <c r="AI33" s="3"/>
      <c r="AJ33" s="3"/>
    </row>
    <row r="34" spans="1:37">
      <c r="A34" s="65">
        <v>26</v>
      </c>
      <c r="B34" s="66" t="s">
        <v>35</v>
      </c>
      <c r="C34" s="37">
        <v>839</v>
      </c>
      <c r="D34" s="37">
        <v>2066</v>
      </c>
      <c r="E34" s="37">
        <v>1950</v>
      </c>
      <c r="F34" s="37">
        <v>1950</v>
      </c>
      <c r="G34" s="37">
        <v>1976</v>
      </c>
      <c r="H34" s="37">
        <v>1873</v>
      </c>
      <c r="I34" s="37">
        <v>2053</v>
      </c>
      <c r="J34" s="37">
        <v>1976</v>
      </c>
      <c r="K34" s="37">
        <v>2053</v>
      </c>
      <c r="L34" s="37">
        <v>2028</v>
      </c>
      <c r="M34" s="37">
        <v>2118</v>
      </c>
      <c r="N34" s="37">
        <v>2053</v>
      </c>
      <c r="O34" s="37">
        <v>2002</v>
      </c>
      <c r="P34" s="37">
        <v>1924</v>
      </c>
      <c r="Q34" s="37">
        <v>1976</v>
      </c>
      <c r="R34" s="37">
        <v>1898</v>
      </c>
      <c r="S34" s="37">
        <v>2028</v>
      </c>
      <c r="T34" s="37">
        <v>1924</v>
      </c>
      <c r="U34" s="37">
        <v>1808</v>
      </c>
      <c r="V34" s="37">
        <v>1873</v>
      </c>
      <c r="W34" s="37">
        <v>775</v>
      </c>
      <c r="X34" s="37">
        <v>994</v>
      </c>
      <c r="Y34" s="37">
        <v>1136</v>
      </c>
      <c r="Z34" s="37">
        <v>1111</v>
      </c>
      <c r="AA34" s="37">
        <v>1085</v>
      </c>
      <c r="AB34" s="37">
        <v>1111</v>
      </c>
      <c r="AC34" s="37">
        <v>1033</v>
      </c>
      <c r="AD34" s="37">
        <v>1201</v>
      </c>
      <c r="AE34" s="37">
        <v>1162</v>
      </c>
      <c r="AF34" s="37">
        <v>1188</v>
      </c>
      <c r="AG34" s="37">
        <v>1214</v>
      </c>
      <c r="AH34" s="39">
        <f t="shared" si="1"/>
        <v>50378</v>
      </c>
      <c r="AI34" s="3"/>
      <c r="AJ34" s="3"/>
    </row>
    <row r="35" spans="1:37">
      <c r="A35" s="65">
        <v>27</v>
      </c>
      <c r="B35" s="66" t="s">
        <v>36</v>
      </c>
      <c r="C35" s="37">
        <v>801</v>
      </c>
      <c r="D35" s="37">
        <v>1976</v>
      </c>
      <c r="E35" s="37">
        <v>1924</v>
      </c>
      <c r="F35" s="37">
        <v>1860</v>
      </c>
      <c r="G35" s="37">
        <v>1950</v>
      </c>
      <c r="H35" s="37">
        <v>1873</v>
      </c>
      <c r="I35" s="37">
        <v>1898</v>
      </c>
      <c r="J35" s="37">
        <v>1937</v>
      </c>
      <c r="K35" s="37">
        <v>2040</v>
      </c>
      <c r="L35" s="37">
        <v>2079</v>
      </c>
      <c r="M35" s="37">
        <v>2079</v>
      </c>
      <c r="N35" s="37">
        <v>2002</v>
      </c>
      <c r="O35" s="37">
        <v>1950</v>
      </c>
      <c r="P35" s="37">
        <v>1924</v>
      </c>
      <c r="Q35" s="37">
        <v>1885</v>
      </c>
      <c r="R35" s="37">
        <v>2015</v>
      </c>
      <c r="S35" s="37">
        <v>2053</v>
      </c>
      <c r="T35" s="37">
        <v>1950</v>
      </c>
      <c r="U35" s="37">
        <v>1885</v>
      </c>
      <c r="V35" s="37">
        <v>1795</v>
      </c>
      <c r="W35" s="37">
        <v>827</v>
      </c>
      <c r="X35" s="37">
        <v>1007</v>
      </c>
      <c r="Y35" s="37">
        <v>1033</v>
      </c>
      <c r="Z35" s="37">
        <v>981</v>
      </c>
      <c r="AA35" s="37">
        <v>1007</v>
      </c>
      <c r="AB35" s="37">
        <v>1033</v>
      </c>
      <c r="AC35" s="37">
        <v>994</v>
      </c>
      <c r="AD35" s="37">
        <v>1046</v>
      </c>
      <c r="AE35" s="37">
        <v>1188</v>
      </c>
      <c r="AF35" s="37">
        <v>1175</v>
      </c>
      <c r="AG35" s="37">
        <v>1136</v>
      </c>
      <c r="AH35" s="39">
        <f t="shared" si="1"/>
        <v>49303</v>
      </c>
      <c r="AI35" s="3"/>
      <c r="AJ35" s="3"/>
    </row>
    <row r="36" spans="1:37">
      <c r="A36" s="65">
        <v>28</v>
      </c>
      <c r="B36" s="66" t="s">
        <v>37</v>
      </c>
      <c r="C36" s="37">
        <v>788</v>
      </c>
      <c r="D36" s="37">
        <v>1989</v>
      </c>
      <c r="E36" s="37">
        <v>2028</v>
      </c>
      <c r="F36" s="37">
        <v>1989</v>
      </c>
      <c r="G36" s="37">
        <v>1976</v>
      </c>
      <c r="H36" s="37">
        <v>1885</v>
      </c>
      <c r="I36" s="37">
        <v>1950</v>
      </c>
      <c r="J36" s="37">
        <v>2028</v>
      </c>
      <c r="K36" s="37">
        <v>2079</v>
      </c>
      <c r="L36" s="37">
        <v>2131</v>
      </c>
      <c r="M36" s="37">
        <v>2040</v>
      </c>
      <c r="N36" s="37">
        <v>1963</v>
      </c>
      <c r="O36" s="37">
        <v>1976</v>
      </c>
      <c r="P36" s="37">
        <v>1898</v>
      </c>
      <c r="Q36" s="37">
        <v>1885</v>
      </c>
      <c r="R36" s="37">
        <v>2066</v>
      </c>
      <c r="S36" s="37">
        <v>2053</v>
      </c>
      <c r="T36" s="37">
        <v>1937</v>
      </c>
      <c r="U36" s="37">
        <v>1911</v>
      </c>
      <c r="V36" s="37">
        <v>1808</v>
      </c>
      <c r="W36" s="37">
        <v>943</v>
      </c>
      <c r="X36" s="37">
        <v>994</v>
      </c>
      <c r="Y36" s="37">
        <v>1046</v>
      </c>
      <c r="Z36" s="37">
        <v>1020</v>
      </c>
      <c r="AA36" s="37">
        <v>917</v>
      </c>
      <c r="AB36" s="37">
        <v>981</v>
      </c>
      <c r="AC36" s="37">
        <v>969</v>
      </c>
      <c r="AD36" s="37">
        <v>1188</v>
      </c>
      <c r="AE36" s="37">
        <v>1124</v>
      </c>
      <c r="AF36" s="37">
        <v>1175</v>
      </c>
      <c r="AG36" s="37">
        <v>1124</v>
      </c>
      <c r="AH36" s="39">
        <f t="shared" si="1"/>
        <v>49861</v>
      </c>
      <c r="AI36" s="3"/>
      <c r="AJ36" s="3"/>
    </row>
    <row r="37" spans="1:37">
      <c r="A37" s="65">
        <v>29</v>
      </c>
      <c r="B37" s="66" t="s">
        <v>38</v>
      </c>
      <c r="C37" s="37">
        <v>839</v>
      </c>
      <c r="D37" s="37">
        <v>2002</v>
      </c>
      <c r="E37" s="37">
        <v>2002</v>
      </c>
      <c r="F37" s="37">
        <v>1937</v>
      </c>
      <c r="G37" s="37">
        <v>1898</v>
      </c>
      <c r="H37" s="37">
        <v>1937</v>
      </c>
      <c r="I37" s="37">
        <v>1937</v>
      </c>
      <c r="J37" s="37">
        <v>2028</v>
      </c>
      <c r="K37" s="37">
        <v>2053</v>
      </c>
      <c r="L37" s="37">
        <v>2040</v>
      </c>
      <c r="M37" s="37">
        <v>2079</v>
      </c>
      <c r="N37" s="37">
        <v>1989</v>
      </c>
      <c r="O37" s="37">
        <v>1950</v>
      </c>
      <c r="P37" s="37">
        <v>1885</v>
      </c>
      <c r="Q37" s="37">
        <v>1911</v>
      </c>
      <c r="R37" s="37">
        <v>2028</v>
      </c>
      <c r="S37" s="37">
        <v>2028</v>
      </c>
      <c r="T37" s="37">
        <v>1873</v>
      </c>
      <c r="U37" s="37">
        <v>1808</v>
      </c>
      <c r="V37" s="37">
        <v>1847</v>
      </c>
      <c r="W37" s="37">
        <v>1007</v>
      </c>
      <c r="X37" s="37">
        <v>1111</v>
      </c>
      <c r="Y37" s="37">
        <v>1059</v>
      </c>
      <c r="Z37" s="37">
        <v>1111</v>
      </c>
      <c r="AA37" s="37">
        <v>1059</v>
      </c>
      <c r="AB37" s="37">
        <v>1007</v>
      </c>
      <c r="AC37" s="37">
        <v>1007</v>
      </c>
      <c r="AD37" s="37">
        <v>1175</v>
      </c>
      <c r="AE37" s="37">
        <v>1240</v>
      </c>
      <c r="AF37" s="37">
        <v>1266</v>
      </c>
      <c r="AG37" s="37">
        <v>1240</v>
      </c>
      <c r="AH37" s="39">
        <f t="shared" si="1"/>
        <v>50353</v>
      </c>
      <c r="AI37" s="3"/>
      <c r="AJ37" s="3"/>
    </row>
    <row r="38" spans="1:37">
      <c r="A38" s="65">
        <v>30</v>
      </c>
      <c r="B38" s="66" t="s">
        <v>39</v>
      </c>
      <c r="C38" s="37">
        <v>878</v>
      </c>
      <c r="D38" s="37">
        <v>1976</v>
      </c>
      <c r="E38" s="37">
        <v>2028</v>
      </c>
      <c r="F38" s="37">
        <v>1847</v>
      </c>
      <c r="G38" s="37">
        <v>1963</v>
      </c>
      <c r="H38" s="37">
        <v>1924</v>
      </c>
      <c r="I38" s="37">
        <v>1963</v>
      </c>
      <c r="J38" s="37">
        <v>2053</v>
      </c>
      <c r="K38" s="37">
        <v>2118</v>
      </c>
      <c r="L38" s="37">
        <v>2105</v>
      </c>
      <c r="M38" s="37">
        <v>2195</v>
      </c>
      <c r="N38" s="37">
        <v>1924</v>
      </c>
      <c r="O38" s="37">
        <v>2066</v>
      </c>
      <c r="P38" s="37">
        <v>1963</v>
      </c>
      <c r="Q38" s="37">
        <v>1847</v>
      </c>
      <c r="R38" s="37">
        <v>2066</v>
      </c>
      <c r="S38" s="37">
        <v>2079</v>
      </c>
      <c r="T38" s="37">
        <v>1937</v>
      </c>
      <c r="U38" s="37">
        <v>1847</v>
      </c>
      <c r="V38" s="37">
        <v>1860</v>
      </c>
      <c r="W38" s="37">
        <v>1020</v>
      </c>
      <c r="X38" s="37">
        <v>1085</v>
      </c>
      <c r="Y38" s="37">
        <v>1162</v>
      </c>
      <c r="Z38" s="37">
        <v>1175</v>
      </c>
      <c r="AA38" s="37">
        <v>1111</v>
      </c>
      <c r="AB38" s="37">
        <v>1046</v>
      </c>
      <c r="AC38" s="37">
        <v>1046</v>
      </c>
      <c r="AD38" s="37">
        <v>1291</v>
      </c>
      <c r="AE38" s="37">
        <v>1253</v>
      </c>
      <c r="AF38" s="37">
        <v>1291</v>
      </c>
      <c r="AG38" s="37">
        <v>1279</v>
      </c>
      <c r="AH38" s="39">
        <f t="shared" si="1"/>
        <v>51398</v>
      </c>
      <c r="AI38" s="3"/>
      <c r="AJ38" s="3"/>
    </row>
    <row r="39" spans="1:37">
      <c r="A39" s="65">
        <v>31</v>
      </c>
      <c r="B39" s="66" t="s">
        <v>40</v>
      </c>
      <c r="C39" s="37">
        <v>1291</v>
      </c>
      <c r="D39" s="37">
        <v>1911</v>
      </c>
      <c r="E39" s="37">
        <v>1976</v>
      </c>
      <c r="F39" s="37">
        <v>1821</v>
      </c>
      <c r="G39" s="37">
        <v>1911</v>
      </c>
      <c r="H39" s="37">
        <v>1873</v>
      </c>
      <c r="I39" s="37">
        <v>1898</v>
      </c>
      <c r="J39" s="37">
        <v>1950</v>
      </c>
      <c r="K39" s="37">
        <v>2092</v>
      </c>
      <c r="L39" s="37">
        <v>1976</v>
      </c>
      <c r="M39" s="37">
        <v>2092</v>
      </c>
      <c r="N39" s="37">
        <v>1924</v>
      </c>
      <c r="O39" s="37">
        <v>1989</v>
      </c>
      <c r="P39" s="37">
        <v>1885</v>
      </c>
      <c r="Q39" s="37">
        <v>1821</v>
      </c>
      <c r="R39" s="37">
        <v>1911</v>
      </c>
      <c r="S39" s="37">
        <v>1911</v>
      </c>
      <c r="T39" s="37">
        <v>1769</v>
      </c>
      <c r="U39" s="37">
        <v>1730</v>
      </c>
      <c r="V39" s="37">
        <v>1782</v>
      </c>
      <c r="W39" s="37">
        <v>1059</v>
      </c>
      <c r="X39" s="37">
        <v>1085</v>
      </c>
      <c r="Y39" s="37">
        <v>1162</v>
      </c>
      <c r="Z39" s="37">
        <v>1162</v>
      </c>
      <c r="AA39" s="37">
        <v>1085</v>
      </c>
      <c r="AB39" s="37">
        <v>1111</v>
      </c>
      <c r="AC39" s="37">
        <v>969</v>
      </c>
      <c r="AD39" s="37">
        <v>1201</v>
      </c>
      <c r="AE39" s="37">
        <v>1227</v>
      </c>
      <c r="AF39" s="37">
        <v>1240</v>
      </c>
      <c r="AG39" s="37">
        <v>1279</v>
      </c>
      <c r="AH39" s="39">
        <f t="shared" si="1"/>
        <v>50093</v>
      </c>
      <c r="AI39" s="3"/>
      <c r="AJ39" s="3"/>
    </row>
    <row r="40" spans="1:37">
      <c r="A40" s="65">
        <v>32</v>
      </c>
      <c r="B40" s="66" t="s">
        <v>41</v>
      </c>
      <c r="C40" s="37">
        <v>1743</v>
      </c>
      <c r="D40" s="37">
        <v>1950</v>
      </c>
      <c r="E40" s="37">
        <v>1963</v>
      </c>
      <c r="F40" s="37">
        <v>1860</v>
      </c>
      <c r="G40" s="37">
        <v>1873</v>
      </c>
      <c r="H40" s="37">
        <v>1860</v>
      </c>
      <c r="I40" s="37">
        <v>1885</v>
      </c>
      <c r="J40" s="37">
        <v>2002</v>
      </c>
      <c r="K40" s="37">
        <v>2028</v>
      </c>
      <c r="L40" s="37">
        <v>1950</v>
      </c>
      <c r="M40" s="37">
        <v>2273</v>
      </c>
      <c r="N40" s="37">
        <v>1976</v>
      </c>
      <c r="O40" s="37">
        <v>1989</v>
      </c>
      <c r="P40" s="37">
        <v>1937</v>
      </c>
      <c r="Q40" s="37">
        <v>1873</v>
      </c>
      <c r="R40" s="37">
        <v>1937</v>
      </c>
      <c r="S40" s="37">
        <v>2015</v>
      </c>
      <c r="T40" s="37">
        <v>1769</v>
      </c>
      <c r="U40" s="37">
        <v>1679</v>
      </c>
      <c r="V40" s="37">
        <v>1834</v>
      </c>
      <c r="W40" s="37">
        <v>1111</v>
      </c>
      <c r="X40" s="37">
        <v>1111</v>
      </c>
      <c r="Y40" s="37">
        <v>1240</v>
      </c>
      <c r="Z40" s="37">
        <v>1188</v>
      </c>
      <c r="AA40" s="37">
        <v>1033</v>
      </c>
      <c r="AB40" s="37">
        <v>1111</v>
      </c>
      <c r="AC40" s="37">
        <v>994</v>
      </c>
      <c r="AD40" s="37">
        <v>1266</v>
      </c>
      <c r="AE40" s="37">
        <v>1253</v>
      </c>
      <c r="AF40" s="37">
        <v>1279</v>
      </c>
      <c r="AG40" s="37">
        <v>1317</v>
      </c>
      <c r="AH40" s="39">
        <f t="shared" si="1"/>
        <v>51299</v>
      </c>
      <c r="AI40" s="3"/>
      <c r="AJ40" s="3"/>
    </row>
    <row r="41" spans="1:37">
      <c r="A41" s="65">
        <v>33</v>
      </c>
      <c r="B41" s="66" t="s">
        <v>42</v>
      </c>
      <c r="C41" s="37">
        <v>1873</v>
      </c>
      <c r="D41" s="37">
        <v>2015</v>
      </c>
      <c r="E41" s="37">
        <v>2015</v>
      </c>
      <c r="F41" s="37">
        <v>1898</v>
      </c>
      <c r="G41" s="37">
        <v>1963</v>
      </c>
      <c r="H41" s="37">
        <v>1976</v>
      </c>
      <c r="I41" s="37">
        <v>1924</v>
      </c>
      <c r="J41" s="37">
        <v>2092</v>
      </c>
      <c r="K41" s="37">
        <v>2157</v>
      </c>
      <c r="L41" s="37">
        <v>2040</v>
      </c>
      <c r="M41" s="37">
        <v>2221</v>
      </c>
      <c r="N41" s="37">
        <v>1911</v>
      </c>
      <c r="O41" s="37">
        <v>2028</v>
      </c>
      <c r="P41" s="37">
        <v>2015</v>
      </c>
      <c r="Q41" s="37">
        <v>1898</v>
      </c>
      <c r="R41" s="37">
        <v>2028</v>
      </c>
      <c r="S41" s="37">
        <v>2028</v>
      </c>
      <c r="T41" s="37">
        <v>1911</v>
      </c>
      <c r="U41" s="37">
        <v>1924</v>
      </c>
      <c r="V41" s="37">
        <v>1924</v>
      </c>
      <c r="W41" s="37">
        <v>1188</v>
      </c>
      <c r="X41" s="37">
        <v>1085</v>
      </c>
      <c r="Y41" s="37">
        <v>1279</v>
      </c>
      <c r="Z41" s="37">
        <v>1240</v>
      </c>
      <c r="AA41" s="37">
        <v>1098</v>
      </c>
      <c r="AB41" s="37">
        <v>1059</v>
      </c>
      <c r="AC41" s="37">
        <v>1085</v>
      </c>
      <c r="AD41" s="37">
        <v>1253</v>
      </c>
      <c r="AE41" s="37">
        <v>1227</v>
      </c>
      <c r="AF41" s="37">
        <v>1266</v>
      </c>
      <c r="AG41" s="37">
        <v>1279</v>
      </c>
      <c r="AH41" s="39">
        <f t="shared" si="1"/>
        <v>52900</v>
      </c>
      <c r="AI41" s="3"/>
      <c r="AJ41" s="3"/>
    </row>
    <row r="42" spans="1:37">
      <c r="A42" s="65">
        <v>34</v>
      </c>
      <c r="B42" s="66" t="s">
        <v>43</v>
      </c>
      <c r="C42" s="37">
        <v>2002</v>
      </c>
      <c r="D42" s="37">
        <v>2053</v>
      </c>
      <c r="E42" s="37">
        <v>2002</v>
      </c>
      <c r="F42" s="37">
        <v>1924</v>
      </c>
      <c r="G42" s="37">
        <v>1963</v>
      </c>
      <c r="H42" s="37">
        <v>1963</v>
      </c>
      <c r="I42" s="37">
        <v>1989</v>
      </c>
      <c r="J42" s="37">
        <v>2053</v>
      </c>
      <c r="K42" s="37">
        <v>2144</v>
      </c>
      <c r="L42" s="37">
        <v>2002</v>
      </c>
      <c r="M42" s="37">
        <v>2234</v>
      </c>
      <c r="N42" s="37">
        <v>1911</v>
      </c>
      <c r="O42" s="37">
        <v>2066</v>
      </c>
      <c r="P42" s="37">
        <v>2066</v>
      </c>
      <c r="Q42" s="37">
        <v>1937</v>
      </c>
      <c r="R42" s="37">
        <v>2028</v>
      </c>
      <c r="S42" s="37">
        <v>2015</v>
      </c>
      <c r="T42" s="37">
        <v>1873</v>
      </c>
      <c r="U42" s="37">
        <v>1898</v>
      </c>
      <c r="V42" s="37">
        <v>1860</v>
      </c>
      <c r="W42" s="37">
        <v>1214</v>
      </c>
      <c r="X42" s="37">
        <v>1072</v>
      </c>
      <c r="Y42" s="37">
        <v>1162</v>
      </c>
      <c r="Z42" s="37">
        <v>1201</v>
      </c>
      <c r="AA42" s="37">
        <v>1059</v>
      </c>
      <c r="AB42" s="37">
        <v>1098</v>
      </c>
      <c r="AC42" s="37">
        <v>1111</v>
      </c>
      <c r="AD42" s="37">
        <v>1201</v>
      </c>
      <c r="AE42" s="37">
        <v>1214</v>
      </c>
      <c r="AF42" s="37">
        <v>1253</v>
      </c>
      <c r="AG42" s="37">
        <v>1304</v>
      </c>
      <c r="AH42" s="39">
        <f t="shared" si="1"/>
        <v>52872</v>
      </c>
      <c r="AI42" s="3"/>
      <c r="AJ42" s="3"/>
    </row>
    <row r="43" spans="1:37">
      <c r="A43" s="65">
        <v>35</v>
      </c>
      <c r="B43" s="66" t="s">
        <v>44</v>
      </c>
      <c r="C43" s="37">
        <v>1976</v>
      </c>
      <c r="D43" s="37">
        <v>2028</v>
      </c>
      <c r="E43" s="37">
        <v>1989</v>
      </c>
      <c r="F43" s="37">
        <v>1963</v>
      </c>
      <c r="G43" s="37">
        <v>2015</v>
      </c>
      <c r="H43" s="37">
        <v>1989</v>
      </c>
      <c r="I43" s="37">
        <v>1963</v>
      </c>
      <c r="J43" s="37">
        <v>2015</v>
      </c>
      <c r="K43" s="37">
        <v>2053</v>
      </c>
      <c r="L43" s="37">
        <v>2079</v>
      </c>
      <c r="M43" s="37">
        <v>2144</v>
      </c>
      <c r="N43" s="37">
        <v>2002</v>
      </c>
      <c r="O43" s="37">
        <v>2066</v>
      </c>
      <c r="P43" s="37">
        <v>2015</v>
      </c>
      <c r="Q43" s="37">
        <v>1963</v>
      </c>
      <c r="R43" s="37">
        <v>2015</v>
      </c>
      <c r="S43" s="37">
        <v>2002</v>
      </c>
      <c r="T43" s="37">
        <v>1873</v>
      </c>
      <c r="U43" s="37">
        <v>1808</v>
      </c>
      <c r="V43" s="37">
        <v>1937</v>
      </c>
      <c r="W43" s="37">
        <v>1098</v>
      </c>
      <c r="X43" s="37">
        <v>1020</v>
      </c>
      <c r="Y43" s="37">
        <v>1111</v>
      </c>
      <c r="Z43" s="37">
        <v>1111</v>
      </c>
      <c r="AA43" s="37">
        <v>1007</v>
      </c>
      <c r="AB43" s="37">
        <v>1020</v>
      </c>
      <c r="AC43" s="37">
        <v>1085</v>
      </c>
      <c r="AD43" s="37">
        <v>1201</v>
      </c>
      <c r="AE43" s="37">
        <v>1175</v>
      </c>
      <c r="AF43" s="37">
        <v>1149</v>
      </c>
      <c r="AG43" s="37">
        <v>1227</v>
      </c>
      <c r="AH43" s="39">
        <f t="shared" si="1"/>
        <v>52099</v>
      </c>
      <c r="AI43" s="3"/>
      <c r="AJ43" s="3"/>
    </row>
    <row r="44" spans="1:37">
      <c r="A44" s="65">
        <v>36</v>
      </c>
      <c r="B44" s="66" t="s">
        <v>45</v>
      </c>
      <c r="C44" s="37">
        <v>1937</v>
      </c>
      <c r="D44" s="37">
        <v>2002</v>
      </c>
      <c r="E44" s="37">
        <v>2066</v>
      </c>
      <c r="F44" s="37">
        <v>1950</v>
      </c>
      <c r="G44" s="37">
        <v>2040</v>
      </c>
      <c r="H44" s="37">
        <v>2002</v>
      </c>
      <c r="I44" s="37">
        <v>1989</v>
      </c>
      <c r="J44" s="37">
        <v>1989</v>
      </c>
      <c r="K44" s="37">
        <v>2079</v>
      </c>
      <c r="L44" s="37">
        <v>2195</v>
      </c>
      <c r="M44" s="37">
        <v>2131</v>
      </c>
      <c r="N44" s="37">
        <v>2040</v>
      </c>
      <c r="O44" s="37">
        <v>2066</v>
      </c>
      <c r="P44" s="37">
        <v>2066</v>
      </c>
      <c r="Q44" s="37">
        <v>2040</v>
      </c>
      <c r="R44" s="37">
        <v>1976</v>
      </c>
      <c r="S44" s="37">
        <v>2015</v>
      </c>
      <c r="T44" s="37">
        <v>1898</v>
      </c>
      <c r="U44" s="37">
        <v>1976</v>
      </c>
      <c r="V44" s="37">
        <v>1911</v>
      </c>
      <c r="W44" s="37">
        <v>1162</v>
      </c>
      <c r="X44" s="37">
        <v>1072</v>
      </c>
      <c r="Y44" s="37">
        <v>1098</v>
      </c>
      <c r="Z44" s="37">
        <v>1136</v>
      </c>
      <c r="AA44" s="37">
        <v>1072</v>
      </c>
      <c r="AB44" s="37">
        <v>1111</v>
      </c>
      <c r="AC44" s="37">
        <v>1149</v>
      </c>
      <c r="AD44" s="37">
        <v>1227</v>
      </c>
      <c r="AE44" s="37">
        <v>1279</v>
      </c>
      <c r="AF44" s="37">
        <v>1227</v>
      </c>
      <c r="AG44" s="37">
        <v>1279</v>
      </c>
      <c r="AH44" s="39">
        <f t="shared" si="1"/>
        <v>53180</v>
      </c>
      <c r="AI44" s="3"/>
      <c r="AJ44" s="3"/>
    </row>
    <row r="45" spans="1:37">
      <c r="A45" s="65">
        <v>37</v>
      </c>
      <c r="B45" s="66" t="s">
        <v>46</v>
      </c>
      <c r="C45" s="37">
        <v>2015</v>
      </c>
      <c r="D45" s="37">
        <v>2028</v>
      </c>
      <c r="E45" s="37">
        <v>2015</v>
      </c>
      <c r="F45" s="37">
        <v>1885</v>
      </c>
      <c r="G45" s="37">
        <v>1976</v>
      </c>
      <c r="H45" s="37">
        <v>1937</v>
      </c>
      <c r="I45" s="37">
        <v>1976</v>
      </c>
      <c r="J45" s="37">
        <v>1911</v>
      </c>
      <c r="K45" s="37">
        <v>2028</v>
      </c>
      <c r="L45" s="37">
        <v>2105</v>
      </c>
      <c r="M45" s="37">
        <v>2157</v>
      </c>
      <c r="N45" s="37">
        <v>2015</v>
      </c>
      <c r="O45" s="37">
        <v>2028</v>
      </c>
      <c r="P45" s="37">
        <v>1937</v>
      </c>
      <c r="Q45" s="37">
        <v>2015</v>
      </c>
      <c r="R45" s="37">
        <v>2079</v>
      </c>
      <c r="S45" s="37">
        <v>2028</v>
      </c>
      <c r="T45" s="37">
        <v>1937</v>
      </c>
      <c r="U45" s="37">
        <v>1911</v>
      </c>
      <c r="V45" s="37">
        <v>1898</v>
      </c>
      <c r="W45" s="37">
        <v>1111</v>
      </c>
      <c r="X45" s="37">
        <v>1059</v>
      </c>
      <c r="Y45" s="37">
        <v>1085</v>
      </c>
      <c r="Z45" s="37">
        <v>1085</v>
      </c>
      <c r="AA45" s="37">
        <v>1046</v>
      </c>
      <c r="AB45" s="37">
        <v>1059</v>
      </c>
      <c r="AC45" s="37">
        <v>1033</v>
      </c>
      <c r="AD45" s="37">
        <v>1253</v>
      </c>
      <c r="AE45" s="37">
        <v>1149</v>
      </c>
      <c r="AF45" s="37">
        <v>1266</v>
      </c>
      <c r="AG45" s="37">
        <v>1227</v>
      </c>
      <c r="AH45" s="39">
        <f>SUM(C45:AG45)</f>
        <v>52254</v>
      </c>
      <c r="AI45" s="3"/>
      <c r="AJ45" s="3"/>
    </row>
    <row r="46" spans="1:37">
      <c r="A46" s="65">
        <v>38</v>
      </c>
      <c r="B46" s="66" t="s">
        <v>47</v>
      </c>
      <c r="C46" s="37">
        <v>2053</v>
      </c>
      <c r="D46" s="37">
        <v>2066</v>
      </c>
      <c r="E46" s="37">
        <v>2118</v>
      </c>
      <c r="F46" s="37">
        <v>1950</v>
      </c>
      <c r="G46" s="37">
        <v>1950</v>
      </c>
      <c r="H46" s="37">
        <v>1937</v>
      </c>
      <c r="I46" s="37">
        <v>2053</v>
      </c>
      <c r="J46" s="37">
        <v>1976</v>
      </c>
      <c r="K46" s="37">
        <v>2131</v>
      </c>
      <c r="L46" s="37">
        <v>2182</v>
      </c>
      <c r="M46" s="37">
        <v>2092</v>
      </c>
      <c r="N46" s="37">
        <v>1976</v>
      </c>
      <c r="O46" s="37">
        <v>2053</v>
      </c>
      <c r="P46" s="37">
        <v>2053</v>
      </c>
      <c r="Q46" s="37">
        <v>2002</v>
      </c>
      <c r="R46" s="37">
        <v>2002</v>
      </c>
      <c r="S46" s="37">
        <v>2105</v>
      </c>
      <c r="T46" s="37">
        <v>1950</v>
      </c>
      <c r="U46" s="37">
        <v>1950</v>
      </c>
      <c r="V46" s="37">
        <v>1950</v>
      </c>
      <c r="W46" s="37">
        <v>1162</v>
      </c>
      <c r="X46" s="37">
        <v>1098</v>
      </c>
      <c r="Y46" s="37">
        <v>1124</v>
      </c>
      <c r="Z46" s="37">
        <v>1085</v>
      </c>
      <c r="AA46" s="37">
        <v>1072</v>
      </c>
      <c r="AB46" s="37">
        <v>1111</v>
      </c>
      <c r="AC46" s="37">
        <v>1111</v>
      </c>
      <c r="AD46" s="37">
        <v>1279</v>
      </c>
      <c r="AE46" s="37">
        <v>1214</v>
      </c>
      <c r="AF46" s="37">
        <v>1227</v>
      </c>
      <c r="AG46" s="37">
        <v>1291</v>
      </c>
      <c r="AH46" s="39">
        <f t="shared" si="1"/>
        <v>53323</v>
      </c>
      <c r="AI46" s="3"/>
      <c r="AJ46" s="3"/>
    </row>
    <row r="47" spans="1:37">
      <c r="A47" s="65">
        <v>39</v>
      </c>
      <c r="B47" s="66" t="s">
        <v>48</v>
      </c>
      <c r="C47" s="37">
        <v>2015</v>
      </c>
      <c r="D47" s="37">
        <v>2002</v>
      </c>
      <c r="E47" s="37">
        <v>1989</v>
      </c>
      <c r="F47" s="37">
        <v>1847</v>
      </c>
      <c r="G47" s="37">
        <v>1963</v>
      </c>
      <c r="H47" s="37">
        <v>1885</v>
      </c>
      <c r="I47" s="37">
        <v>1963</v>
      </c>
      <c r="J47" s="37">
        <v>1911</v>
      </c>
      <c r="K47" s="37">
        <v>1989</v>
      </c>
      <c r="L47" s="37">
        <v>2105</v>
      </c>
      <c r="M47" s="37">
        <v>2053</v>
      </c>
      <c r="N47" s="37">
        <v>1963</v>
      </c>
      <c r="O47" s="37">
        <v>1989</v>
      </c>
      <c r="P47" s="37">
        <v>1989</v>
      </c>
      <c r="Q47" s="37">
        <v>1911</v>
      </c>
      <c r="R47" s="37">
        <v>2092</v>
      </c>
      <c r="S47" s="37">
        <v>2040</v>
      </c>
      <c r="T47" s="37">
        <v>1885</v>
      </c>
      <c r="U47" s="37">
        <v>1847</v>
      </c>
      <c r="V47" s="37">
        <v>1898</v>
      </c>
      <c r="W47" s="37">
        <v>1020</v>
      </c>
      <c r="X47" s="37">
        <v>1033</v>
      </c>
      <c r="Y47" s="37">
        <v>1033</v>
      </c>
      <c r="Z47" s="37">
        <v>1007</v>
      </c>
      <c r="AA47" s="37">
        <v>1007</v>
      </c>
      <c r="AB47" s="37">
        <v>1033</v>
      </c>
      <c r="AC47" s="37">
        <v>1020</v>
      </c>
      <c r="AD47" s="37">
        <v>1201</v>
      </c>
      <c r="AE47" s="37">
        <v>1175</v>
      </c>
      <c r="AF47" s="37">
        <v>1240</v>
      </c>
      <c r="AG47" s="37">
        <v>1188</v>
      </c>
      <c r="AH47" s="39">
        <f t="shared" si="1"/>
        <v>51293</v>
      </c>
      <c r="AI47" s="3"/>
      <c r="AJ47" s="3"/>
      <c r="AK47" s="40"/>
    </row>
    <row r="48" spans="1:37">
      <c r="A48" s="65">
        <v>40</v>
      </c>
      <c r="B48" s="66" t="s">
        <v>49</v>
      </c>
      <c r="C48" s="37">
        <v>2066</v>
      </c>
      <c r="D48" s="37">
        <v>2079</v>
      </c>
      <c r="E48" s="37">
        <v>1989</v>
      </c>
      <c r="F48" s="37">
        <v>1911</v>
      </c>
      <c r="G48" s="37">
        <v>1963</v>
      </c>
      <c r="H48" s="37">
        <v>1873</v>
      </c>
      <c r="I48" s="37">
        <v>2040</v>
      </c>
      <c r="J48" s="37">
        <v>1963</v>
      </c>
      <c r="K48" s="37">
        <v>1885</v>
      </c>
      <c r="L48" s="37">
        <v>2131</v>
      </c>
      <c r="M48" s="37">
        <v>2079</v>
      </c>
      <c r="N48" s="37">
        <v>1898</v>
      </c>
      <c r="O48" s="37">
        <v>2105</v>
      </c>
      <c r="P48" s="37">
        <v>1911</v>
      </c>
      <c r="Q48" s="37">
        <v>1937</v>
      </c>
      <c r="R48" s="37">
        <v>2028</v>
      </c>
      <c r="S48" s="37">
        <v>2066</v>
      </c>
      <c r="T48" s="37">
        <v>1950</v>
      </c>
      <c r="U48" s="37">
        <v>1227</v>
      </c>
      <c r="V48" s="37">
        <v>1873</v>
      </c>
      <c r="W48" s="37">
        <v>1072</v>
      </c>
      <c r="X48" s="37">
        <v>1007</v>
      </c>
      <c r="Y48" s="37">
        <v>1046</v>
      </c>
      <c r="Z48" s="37">
        <v>1033</v>
      </c>
      <c r="AA48" s="37">
        <v>1059</v>
      </c>
      <c r="AB48" s="37">
        <v>1059</v>
      </c>
      <c r="AC48" s="37">
        <v>1072</v>
      </c>
      <c r="AD48" s="37">
        <v>1266</v>
      </c>
      <c r="AE48" s="37">
        <v>1162</v>
      </c>
      <c r="AF48" s="37">
        <v>1201</v>
      </c>
      <c r="AG48" s="37">
        <v>1227</v>
      </c>
      <c r="AH48" s="39">
        <f t="shared" si="1"/>
        <v>51178</v>
      </c>
      <c r="AI48" s="3"/>
      <c r="AJ48" s="3"/>
    </row>
    <row r="49" spans="1:37">
      <c r="A49" s="65">
        <v>41</v>
      </c>
      <c r="B49" s="66" t="s">
        <v>50</v>
      </c>
      <c r="C49" s="37">
        <v>2144</v>
      </c>
      <c r="D49" s="37">
        <v>2131</v>
      </c>
      <c r="E49" s="37">
        <v>2066</v>
      </c>
      <c r="F49" s="37">
        <v>2028</v>
      </c>
      <c r="G49" s="37">
        <v>2028</v>
      </c>
      <c r="H49" s="37">
        <v>1937</v>
      </c>
      <c r="I49" s="37">
        <v>2118</v>
      </c>
      <c r="J49" s="37">
        <v>2105</v>
      </c>
      <c r="K49" s="37">
        <v>1989</v>
      </c>
      <c r="L49" s="37">
        <v>2182</v>
      </c>
      <c r="M49" s="37">
        <v>2144</v>
      </c>
      <c r="N49" s="37">
        <v>1950</v>
      </c>
      <c r="O49" s="37">
        <v>2170</v>
      </c>
      <c r="P49" s="37">
        <v>1924</v>
      </c>
      <c r="Q49" s="37">
        <v>2066</v>
      </c>
      <c r="R49" s="37">
        <v>2040</v>
      </c>
      <c r="S49" s="37">
        <v>2260</v>
      </c>
      <c r="T49" s="37">
        <v>2079</v>
      </c>
      <c r="U49" s="37">
        <v>1666</v>
      </c>
      <c r="V49" s="37">
        <v>1963</v>
      </c>
      <c r="W49" s="37">
        <v>1162</v>
      </c>
      <c r="X49" s="37">
        <v>1175</v>
      </c>
      <c r="Y49" s="37">
        <v>1124</v>
      </c>
      <c r="Z49" s="37">
        <v>1175</v>
      </c>
      <c r="AA49" s="37">
        <v>1072</v>
      </c>
      <c r="AB49" s="37">
        <v>1124</v>
      </c>
      <c r="AC49" s="37">
        <v>1124</v>
      </c>
      <c r="AD49" s="37">
        <v>1343</v>
      </c>
      <c r="AE49" s="37">
        <v>1253</v>
      </c>
      <c r="AF49" s="37">
        <v>1304</v>
      </c>
      <c r="AG49" s="37">
        <v>1227</v>
      </c>
      <c r="AH49" s="39">
        <f t="shared" si="1"/>
        <v>54073</v>
      </c>
      <c r="AI49" s="3"/>
      <c r="AJ49" s="3"/>
    </row>
    <row r="50" spans="1:37">
      <c r="A50" s="65">
        <v>42</v>
      </c>
      <c r="B50" s="66" t="s">
        <v>51</v>
      </c>
      <c r="C50" s="37">
        <v>2157</v>
      </c>
      <c r="D50" s="37">
        <v>2182</v>
      </c>
      <c r="E50" s="37">
        <v>2066</v>
      </c>
      <c r="F50" s="37">
        <v>2015</v>
      </c>
      <c r="G50" s="37">
        <v>1989</v>
      </c>
      <c r="H50" s="37">
        <v>1989</v>
      </c>
      <c r="I50" s="37">
        <v>2105</v>
      </c>
      <c r="J50" s="37">
        <v>2028</v>
      </c>
      <c r="K50" s="37">
        <v>2002</v>
      </c>
      <c r="L50" s="37">
        <v>2144</v>
      </c>
      <c r="M50" s="37">
        <v>2182</v>
      </c>
      <c r="N50" s="37">
        <v>1963</v>
      </c>
      <c r="O50" s="37">
        <v>2118</v>
      </c>
      <c r="P50" s="37">
        <v>1950</v>
      </c>
      <c r="Q50" s="37">
        <v>2028</v>
      </c>
      <c r="R50" s="37">
        <v>2105</v>
      </c>
      <c r="S50" s="37">
        <v>2157</v>
      </c>
      <c r="T50" s="37">
        <v>1989</v>
      </c>
      <c r="U50" s="37">
        <v>2040</v>
      </c>
      <c r="V50" s="37">
        <v>1963</v>
      </c>
      <c r="W50" s="37">
        <v>1214</v>
      </c>
      <c r="X50" s="37">
        <v>1188</v>
      </c>
      <c r="Y50" s="37">
        <v>1175</v>
      </c>
      <c r="Z50" s="37">
        <v>1111</v>
      </c>
      <c r="AA50" s="37">
        <v>1175</v>
      </c>
      <c r="AB50" s="37">
        <v>1162</v>
      </c>
      <c r="AC50" s="37">
        <v>1124</v>
      </c>
      <c r="AD50" s="37">
        <v>1304</v>
      </c>
      <c r="AE50" s="37">
        <v>1304</v>
      </c>
      <c r="AF50" s="37">
        <v>1356</v>
      </c>
      <c r="AG50" s="37">
        <v>1253</v>
      </c>
      <c r="AH50" s="39">
        <f t="shared" si="1"/>
        <v>54538</v>
      </c>
      <c r="AI50" s="3"/>
      <c r="AJ50" s="3"/>
    </row>
    <row r="51" spans="1:37">
      <c r="A51" s="65">
        <v>43</v>
      </c>
      <c r="B51" s="66" t="s">
        <v>52</v>
      </c>
      <c r="C51" s="37">
        <v>2118</v>
      </c>
      <c r="D51" s="37">
        <v>2079</v>
      </c>
      <c r="E51" s="37">
        <v>2015</v>
      </c>
      <c r="F51" s="37">
        <v>2002</v>
      </c>
      <c r="G51" s="37">
        <v>1963</v>
      </c>
      <c r="H51" s="37">
        <v>2002</v>
      </c>
      <c r="I51" s="37">
        <v>1963</v>
      </c>
      <c r="J51" s="37">
        <v>2040</v>
      </c>
      <c r="K51" s="37">
        <v>1963</v>
      </c>
      <c r="L51" s="37">
        <v>2118</v>
      </c>
      <c r="M51" s="37">
        <v>2079</v>
      </c>
      <c r="N51" s="37">
        <v>1950</v>
      </c>
      <c r="O51" s="37">
        <v>2066</v>
      </c>
      <c r="P51" s="37">
        <v>1976</v>
      </c>
      <c r="Q51" s="37">
        <v>2066</v>
      </c>
      <c r="R51" s="37">
        <v>2092</v>
      </c>
      <c r="S51" s="37">
        <v>2053</v>
      </c>
      <c r="T51" s="37">
        <v>2053</v>
      </c>
      <c r="U51" s="37">
        <v>1976</v>
      </c>
      <c r="V51" s="37">
        <v>1950</v>
      </c>
      <c r="W51" s="37">
        <v>1188</v>
      </c>
      <c r="X51" s="37">
        <v>1136</v>
      </c>
      <c r="Y51" s="37">
        <v>1124</v>
      </c>
      <c r="Z51" s="37">
        <v>1227</v>
      </c>
      <c r="AA51" s="37">
        <v>1149</v>
      </c>
      <c r="AB51" s="37">
        <v>1162</v>
      </c>
      <c r="AC51" s="37">
        <v>1124</v>
      </c>
      <c r="AD51" s="37">
        <v>1317</v>
      </c>
      <c r="AE51" s="37">
        <v>1343</v>
      </c>
      <c r="AF51" s="37">
        <v>1279</v>
      </c>
      <c r="AG51" s="37">
        <v>1279</v>
      </c>
      <c r="AH51" s="39">
        <f t="shared" si="1"/>
        <v>53852</v>
      </c>
      <c r="AI51" s="3"/>
      <c r="AJ51" s="3"/>
    </row>
    <row r="52" spans="1:37">
      <c r="A52" s="65">
        <v>44</v>
      </c>
      <c r="B52" s="66" t="s">
        <v>53</v>
      </c>
      <c r="C52" s="37">
        <v>2170</v>
      </c>
      <c r="D52" s="37">
        <v>2170</v>
      </c>
      <c r="E52" s="37">
        <v>2105</v>
      </c>
      <c r="F52" s="37">
        <v>2028</v>
      </c>
      <c r="G52" s="37">
        <v>2028</v>
      </c>
      <c r="H52" s="37">
        <v>1976</v>
      </c>
      <c r="I52" s="37">
        <v>2053</v>
      </c>
      <c r="J52" s="37">
        <v>2028</v>
      </c>
      <c r="K52" s="37">
        <v>2028</v>
      </c>
      <c r="L52" s="37">
        <v>2170</v>
      </c>
      <c r="M52" s="37">
        <v>2144</v>
      </c>
      <c r="N52" s="37">
        <v>1911</v>
      </c>
      <c r="O52" s="37">
        <v>2028</v>
      </c>
      <c r="P52" s="37">
        <v>2053</v>
      </c>
      <c r="Q52" s="37">
        <v>2092</v>
      </c>
      <c r="R52" s="37">
        <v>2131</v>
      </c>
      <c r="S52" s="37">
        <v>2092</v>
      </c>
      <c r="T52" s="37">
        <v>2040</v>
      </c>
      <c r="U52" s="37">
        <v>2002</v>
      </c>
      <c r="V52" s="37">
        <v>2015</v>
      </c>
      <c r="W52" s="37">
        <v>1162</v>
      </c>
      <c r="X52" s="37">
        <v>1124</v>
      </c>
      <c r="Y52" s="37">
        <v>1162</v>
      </c>
      <c r="Z52" s="37">
        <v>1162</v>
      </c>
      <c r="AA52" s="37">
        <v>1149</v>
      </c>
      <c r="AB52" s="37">
        <v>1175</v>
      </c>
      <c r="AC52" s="37">
        <v>1188</v>
      </c>
      <c r="AD52" s="37">
        <v>1279</v>
      </c>
      <c r="AE52" s="37">
        <v>1291</v>
      </c>
      <c r="AF52" s="37">
        <v>1369</v>
      </c>
      <c r="AG52" s="37">
        <v>1369</v>
      </c>
      <c r="AH52" s="39">
        <f t="shared" si="1"/>
        <v>54694</v>
      </c>
      <c r="AI52" s="3"/>
      <c r="AJ52" s="3"/>
    </row>
    <row r="53" spans="1:37">
      <c r="A53" s="34">
        <v>45</v>
      </c>
      <c r="B53" s="35" t="s">
        <v>54</v>
      </c>
      <c r="C53" s="36">
        <v>2131</v>
      </c>
      <c r="D53" s="37">
        <v>2157</v>
      </c>
      <c r="E53" s="37">
        <v>2028</v>
      </c>
      <c r="F53" s="37">
        <v>1963</v>
      </c>
      <c r="G53" s="37">
        <v>2028</v>
      </c>
      <c r="H53" s="37">
        <v>1976</v>
      </c>
      <c r="I53" s="37">
        <v>2053</v>
      </c>
      <c r="J53" s="37">
        <v>2015</v>
      </c>
      <c r="K53" s="37">
        <v>2028</v>
      </c>
      <c r="L53" s="37">
        <v>2118</v>
      </c>
      <c r="M53" s="37">
        <v>2040</v>
      </c>
      <c r="N53" s="37">
        <v>1937</v>
      </c>
      <c r="O53" s="37">
        <v>2040</v>
      </c>
      <c r="P53" s="37">
        <v>2118</v>
      </c>
      <c r="Q53" s="37">
        <v>2092</v>
      </c>
      <c r="R53" s="37">
        <v>2079</v>
      </c>
      <c r="S53" s="37">
        <v>2053</v>
      </c>
      <c r="T53" s="37">
        <v>1989</v>
      </c>
      <c r="U53" s="37">
        <v>1963</v>
      </c>
      <c r="V53" s="37">
        <v>2028</v>
      </c>
      <c r="W53" s="37">
        <v>1188</v>
      </c>
      <c r="X53" s="37">
        <v>1136</v>
      </c>
      <c r="Y53" s="37">
        <v>1175</v>
      </c>
      <c r="Z53" s="37">
        <v>1149</v>
      </c>
      <c r="AA53" s="37">
        <v>1201</v>
      </c>
      <c r="AB53" s="37">
        <v>1149</v>
      </c>
      <c r="AC53" s="37">
        <v>1188</v>
      </c>
      <c r="AD53" s="37">
        <v>1304</v>
      </c>
      <c r="AE53" s="37">
        <v>1279</v>
      </c>
      <c r="AF53" s="37">
        <v>1395</v>
      </c>
      <c r="AG53" s="37">
        <v>1291</v>
      </c>
      <c r="AH53" s="39">
        <f t="shared" si="1"/>
        <v>54291</v>
      </c>
      <c r="AI53" s="3"/>
      <c r="AJ53" s="3"/>
    </row>
    <row r="54" spans="1:37">
      <c r="A54" s="34">
        <v>46</v>
      </c>
      <c r="B54" s="35" t="s">
        <v>55</v>
      </c>
      <c r="C54" s="36">
        <v>2157</v>
      </c>
      <c r="D54" s="37">
        <v>2170</v>
      </c>
      <c r="E54" s="37">
        <v>2079</v>
      </c>
      <c r="F54" s="37">
        <v>2002</v>
      </c>
      <c r="G54" s="37">
        <v>1989</v>
      </c>
      <c r="H54" s="37">
        <v>2015</v>
      </c>
      <c r="I54" s="37">
        <v>2053</v>
      </c>
      <c r="J54" s="37">
        <v>2079</v>
      </c>
      <c r="K54" s="37">
        <v>2028</v>
      </c>
      <c r="L54" s="37">
        <v>2131</v>
      </c>
      <c r="M54" s="37">
        <v>2092</v>
      </c>
      <c r="N54" s="37">
        <v>1976</v>
      </c>
      <c r="O54" s="37">
        <v>2066</v>
      </c>
      <c r="P54" s="37">
        <v>2092</v>
      </c>
      <c r="Q54" s="37">
        <v>2015</v>
      </c>
      <c r="R54" s="37">
        <v>2144</v>
      </c>
      <c r="S54" s="37">
        <v>2157</v>
      </c>
      <c r="T54" s="37">
        <v>2002</v>
      </c>
      <c r="U54" s="37">
        <v>2015</v>
      </c>
      <c r="V54" s="37">
        <v>1950</v>
      </c>
      <c r="W54" s="37">
        <v>1162</v>
      </c>
      <c r="X54" s="37">
        <v>1188</v>
      </c>
      <c r="Y54" s="37">
        <v>1098</v>
      </c>
      <c r="Z54" s="37">
        <v>1072</v>
      </c>
      <c r="AA54" s="37">
        <v>1175</v>
      </c>
      <c r="AB54" s="37">
        <v>1124</v>
      </c>
      <c r="AC54" s="37">
        <v>1188</v>
      </c>
      <c r="AD54" s="37">
        <v>1330</v>
      </c>
      <c r="AE54" s="37">
        <v>1330</v>
      </c>
      <c r="AF54" s="37">
        <v>1291</v>
      </c>
      <c r="AG54" s="37">
        <v>1266</v>
      </c>
      <c r="AH54" s="39">
        <f t="shared" si="1"/>
        <v>54436</v>
      </c>
      <c r="AI54" s="3"/>
      <c r="AJ54" s="3"/>
    </row>
    <row r="55" spans="1:37">
      <c r="A55" s="34">
        <v>47</v>
      </c>
      <c r="B55" s="35" t="s">
        <v>56</v>
      </c>
      <c r="C55" s="36">
        <v>2092</v>
      </c>
      <c r="D55" s="37">
        <v>2105</v>
      </c>
      <c r="E55" s="37">
        <v>1976</v>
      </c>
      <c r="F55" s="37">
        <v>1924</v>
      </c>
      <c r="G55" s="37">
        <v>1885</v>
      </c>
      <c r="H55" s="37">
        <v>1924</v>
      </c>
      <c r="I55" s="37">
        <v>1963</v>
      </c>
      <c r="J55" s="37">
        <v>2002</v>
      </c>
      <c r="K55" s="37">
        <v>1989</v>
      </c>
      <c r="L55" s="37">
        <v>2066</v>
      </c>
      <c r="M55" s="37">
        <v>1989</v>
      </c>
      <c r="N55" s="37">
        <v>1976</v>
      </c>
      <c r="O55" s="37">
        <v>2015</v>
      </c>
      <c r="P55" s="37">
        <v>2066</v>
      </c>
      <c r="Q55" s="37">
        <v>1924</v>
      </c>
      <c r="R55" s="37">
        <v>2066</v>
      </c>
      <c r="S55" s="37">
        <v>2066</v>
      </c>
      <c r="T55" s="37">
        <v>1885</v>
      </c>
      <c r="U55" s="37">
        <v>1898</v>
      </c>
      <c r="V55" s="37">
        <v>1911</v>
      </c>
      <c r="W55" s="37">
        <v>1149</v>
      </c>
      <c r="X55" s="37">
        <v>1188</v>
      </c>
      <c r="Y55" s="37">
        <v>1136</v>
      </c>
      <c r="Z55" s="37">
        <v>1136</v>
      </c>
      <c r="AA55" s="37">
        <v>1124</v>
      </c>
      <c r="AB55" s="37">
        <v>1111</v>
      </c>
      <c r="AC55" s="37">
        <v>1124</v>
      </c>
      <c r="AD55" s="37">
        <v>1304</v>
      </c>
      <c r="AE55" s="37">
        <v>1266</v>
      </c>
      <c r="AF55" s="37">
        <v>1240</v>
      </c>
      <c r="AG55" s="37">
        <v>1227</v>
      </c>
      <c r="AH55" s="39">
        <f t="shared" si="1"/>
        <v>52727</v>
      </c>
      <c r="AI55" s="3"/>
      <c r="AJ55" s="3"/>
    </row>
    <row r="56" spans="1:37" ht="14.25" thickBot="1">
      <c r="A56" s="41">
        <v>48</v>
      </c>
      <c r="B56" s="42" t="s">
        <v>79</v>
      </c>
      <c r="C56" s="43">
        <v>2131</v>
      </c>
      <c r="D56" s="44">
        <v>2144</v>
      </c>
      <c r="E56" s="44">
        <v>2092</v>
      </c>
      <c r="F56" s="44">
        <v>1976</v>
      </c>
      <c r="G56" s="44">
        <v>1976</v>
      </c>
      <c r="H56" s="44">
        <v>1950</v>
      </c>
      <c r="I56" s="44">
        <v>1963</v>
      </c>
      <c r="J56" s="44">
        <v>2053</v>
      </c>
      <c r="K56" s="44">
        <v>2066</v>
      </c>
      <c r="L56" s="44">
        <v>2092</v>
      </c>
      <c r="M56" s="44">
        <v>2002</v>
      </c>
      <c r="N56" s="44">
        <v>2002</v>
      </c>
      <c r="O56" s="44">
        <v>2002</v>
      </c>
      <c r="P56" s="44">
        <v>2105</v>
      </c>
      <c r="Q56" s="44">
        <v>2066</v>
      </c>
      <c r="R56" s="44">
        <v>2079</v>
      </c>
      <c r="S56" s="44">
        <v>2040</v>
      </c>
      <c r="T56" s="44">
        <v>1937</v>
      </c>
      <c r="U56" s="44">
        <v>1976</v>
      </c>
      <c r="V56" s="44">
        <v>1963</v>
      </c>
      <c r="W56" s="44">
        <v>1136</v>
      </c>
      <c r="X56" s="44">
        <v>1188</v>
      </c>
      <c r="Y56" s="44">
        <v>1149</v>
      </c>
      <c r="Z56" s="44">
        <v>1124</v>
      </c>
      <c r="AA56" s="44">
        <v>1162</v>
      </c>
      <c r="AB56" s="44">
        <v>1124</v>
      </c>
      <c r="AC56" s="44">
        <v>1162</v>
      </c>
      <c r="AD56" s="44">
        <v>1382</v>
      </c>
      <c r="AE56" s="44">
        <v>1240</v>
      </c>
      <c r="AF56" s="44">
        <v>1279</v>
      </c>
      <c r="AG56" s="44">
        <v>1330</v>
      </c>
      <c r="AH56" s="46">
        <f t="shared" si="1"/>
        <v>53891</v>
      </c>
      <c r="AI56" s="3"/>
      <c r="AJ56" s="3"/>
    </row>
    <row r="57" spans="1:37">
      <c r="A57" s="83" t="s">
        <v>58</v>
      </c>
      <c r="B57" s="84"/>
      <c r="C57" s="47">
        <f>SUM(C9:C56)</f>
        <v>66921</v>
      </c>
      <c r="D57" s="48">
        <f t="shared" ref="D57:AG57" si="2">SUM(D9:D56)</f>
        <v>98111</v>
      </c>
      <c r="E57" s="48">
        <f t="shared" si="2"/>
        <v>98836</v>
      </c>
      <c r="F57" s="48">
        <f t="shared" si="2"/>
        <v>94868</v>
      </c>
      <c r="G57" s="48">
        <f t="shared" si="2"/>
        <v>94186</v>
      </c>
      <c r="H57" s="48">
        <f t="shared" si="2"/>
        <v>92946</v>
      </c>
      <c r="I57" s="48">
        <f t="shared" si="2"/>
        <v>94816</v>
      </c>
      <c r="J57" s="48">
        <f t="shared" si="2"/>
        <v>96642</v>
      </c>
      <c r="K57" s="49">
        <f t="shared" si="2"/>
        <v>97892</v>
      </c>
      <c r="L57" s="48">
        <f t="shared" si="2"/>
        <v>100018</v>
      </c>
      <c r="M57" s="48">
        <f t="shared" si="2"/>
        <v>99978</v>
      </c>
      <c r="N57" s="48">
        <f t="shared" si="2"/>
        <v>93743</v>
      </c>
      <c r="O57" s="48">
        <f t="shared" si="2"/>
        <v>95955</v>
      </c>
      <c r="P57" s="48">
        <f t="shared" si="2"/>
        <v>93664</v>
      </c>
      <c r="Q57" s="48">
        <f t="shared" si="2"/>
        <v>96935</v>
      </c>
      <c r="R57" s="48">
        <f t="shared" si="2"/>
        <v>96240</v>
      </c>
      <c r="S57" s="48">
        <f t="shared" si="2"/>
        <v>98613</v>
      </c>
      <c r="T57" s="48">
        <f t="shared" si="2"/>
        <v>93794</v>
      </c>
      <c r="U57" s="48">
        <f t="shared" si="2"/>
        <v>90760</v>
      </c>
      <c r="V57" s="48">
        <f t="shared" si="2"/>
        <v>92219</v>
      </c>
      <c r="W57" s="48">
        <f t="shared" si="2"/>
        <v>51076</v>
      </c>
      <c r="X57" s="48">
        <f t="shared" si="2"/>
        <v>52393</v>
      </c>
      <c r="Y57" s="48">
        <f t="shared" si="2"/>
        <v>52948</v>
      </c>
      <c r="Z57" s="48">
        <f t="shared" si="2"/>
        <v>53685</v>
      </c>
      <c r="AA57" s="48">
        <f t="shared" si="2"/>
        <v>51721</v>
      </c>
      <c r="AB57" s="48">
        <f t="shared" si="2"/>
        <v>52020</v>
      </c>
      <c r="AC57" s="48">
        <f t="shared" si="2"/>
        <v>51764</v>
      </c>
      <c r="AD57" s="48">
        <f t="shared" si="2"/>
        <v>57183</v>
      </c>
      <c r="AE57" s="48">
        <f t="shared" si="2"/>
        <v>60079</v>
      </c>
      <c r="AF57" s="48">
        <f t="shared" si="2"/>
        <v>60339</v>
      </c>
      <c r="AG57" s="48">
        <f t="shared" si="2"/>
        <v>61229</v>
      </c>
      <c r="AH57" s="50">
        <f>SUM(AH9:AH56)</f>
        <v>2491574</v>
      </c>
      <c r="AI57" s="51">
        <f>SUM(C57:AG57)</f>
        <v>2491574</v>
      </c>
      <c r="AJ57" s="3"/>
    </row>
    <row r="58" spans="1:37" ht="14.25" thickBot="1">
      <c r="A58" s="85" t="s">
        <v>59</v>
      </c>
      <c r="B58" s="86"/>
      <c r="C58" s="52">
        <f>+SUM(C25:C52)*C$7</f>
        <v>40448</v>
      </c>
      <c r="D58" s="52">
        <f>+SUM(D25:D52)*D$7</f>
        <v>56811</v>
      </c>
      <c r="E58" s="52">
        <f t="shared" ref="E58:AD58" si="3">+SUM(E25:E52)*E$7</f>
        <v>0</v>
      </c>
      <c r="F58" s="52">
        <f t="shared" si="3"/>
        <v>53737</v>
      </c>
      <c r="G58" s="52">
        <f t="shared" si="3"/>
        <v>54875</v>
      </c>
      <c r="H58" s="52">
        <f t="shared" si="3"/>
        <v>53841</v>
      </c>
      <c r="I58" s="52">
        <f t="shared" si="3"/>
        <v>55348</v>
      </c>
      <c r="J58" s="52">
        <f t="shared" si="3"/>
        <v>55637</v>
      </c>
      <c r="K58" s="52">
        <f t="shared" si="3"/>
        <v>57405</v>
      </c>
      <c r="L58" s="52">
        <f t="shared" si="3"/>
        <v>0</v>
      </c>
      <c r="M58" s="52">
        <f t="shared" si="3"/>
        <v>0</v>
      </c>
      <c r="N58" s="52">
        <f t="shared" si="3"/>
        <v>54122</v>
      </c>
      <c r="O58" s="52">
        <f t="shared" si="3"/>
        <v>56256</v>
      </c>
      <c r="P58" s="52">
        <f t="shared" si="3"/>
        <v>54018</v>
      </c>
      <c r="Q58" s="52">
        <f t="shared" si="3"/>
        <v>55039</v>
      </c>
      <c r="R58" s="52">
        <f t="shared" si="3"/>
        <v>55766</v>
      </c>
      <c r="S58" s="52">
        <f t="shared" si="3"/>
        <v>0</v>
      </c>
      <c r="T58" s="52">
        <f t="shared" si="3"/>
        <v>53733</v>
      </c>
      <c r="U58" s="52">
        <f t="shared" si="3"/>
        <v>51372</v>
      </c>
      <c r="V58" s="52">
        <f t="shared" si="3"/>
        <v>52729</v>
      </c>
      <c r="W58" s="52">
        <f t="shared" si="3"/>
        <v>27819</v>
      </c>
      <c r="X58" s="52">
        <f t="shared" si="3"/>
        <v>30129</v>
      </c>
      <c r="Y58" s="52">
        <f t="shared" si="3"/>
        <v>31034</v>
      </c>
      <c r="Z58" s="52">
        <f t="shared" si="3"/>
        <v>0</v>
      </c>
      <c r="AA58" s="52">
        <f t="shared" si="3"/>
        <v>29832</v>
      </c>
      <c r="AB58" s="52">
        <f t="shared" si="3"/>
        <v>29922</v>
      </c>
      <c r="AC58" s="52">
        <f t="shared" si="3"/>
        <v>29912</v>
      </c>
      <c r="AD58" s="52">
        <f t="shared" si="3"/>
        <v>33913</v>
      </c>
      <c r="AE58" s="52">
        <f>+SUM(AE25:AE52)*AE$7</f>
        <v>34392</v>
      </c>
      <c r="AF58" s="52">
        <f>+SUM(AF25:AF52)*AF$7</f>
        <v>34780</v>
      </c>
      <c r="AG58" s="52">
        <f>+SUM(AG25:AG52)*AG$7</f>
        <v>0</v>
      </c>
      <c r="AH58" s="63">
        <f>SUM(C58:AG58)</f>
        <v>1142870</v>
      </c>
      <c r="AI58" s="51">
        <f>AH58</f>
        <v>1142870</v>
      </c>
      <c r="AJ58" s="53"/>
      <c r="AK58" s="53"/>
    </row>
    <row r="59" spans="1:37">
      <c r="A59" s="85" t="s">
        <v>60</v>
      </c>
      <c r="B59" s="86"/>
      <c r="C59" s="52">
        <f>IF(C58=0,SUM(C25:C52),0)</f>
        <v>0</v>
      </c>
      <c r="D59" s="52">
        <f>IF(D58=0,SUM(D25:D52),0)</f>
        <v>0</v>
      </c>
      <c r="E59" s="52">
        <f t="shared" ref="E59:AD59" si="4">IF(E58=0,SUM(E25:E52),0)</f>
        <v>56374</v>
      </c>
      <c r="F59" s="52">
        <f t="shared" si="4"/>
        <v>0</v>
      </c>
      <c r="G59" s="52">
        <f t="shared" si="4"/>
        <v>0</v>
      </c>
      <c r="H59" s="52">
        <f t="shared" si="4"/>
        <v>0</v>
      </c>
      <c r="I59" s="52">
        <f t="shared" si="4"/>
        <v>0</v>
      </c>
      <c r="J59" s="52">
        <f t="shared" si="4"/>
        <v>0</v>
      </c>
      <c r="K59" s="52">
        <f t="shared" si="4"/>
        <v>0</v>
      </c>
      <c r="L59" s="52">
        <f t="shared" si="4"/>
        <v>58189</v>
      </c>
      <c r="M59" s="52">
        <f t="shared" si="4"/>
        <v>58860</v>
      </c>
      <c r="N59" s="52">
        <f t="shared" si="4"/>
        <v>0</v>
      </c>
      <c r="O59" s="52">
        <f t="shared" si="4"/>
        <v>0</v>
      </c>
      <c r="P59" s="52">
        <f t="shared" si="4"/>
        <v>0</v>
      </c>
      <c r="Q59" s="52">
        <f t="shared" si="4"/>
        <v>0</v>
      </c>
      <c r="R59" s="52">
        <f t="shared" si="4"/>
        <v>0</v>
      </c>
      <c r="S59" s="52">
        <f t="shared" si="4"/>
        <v>57044</v>
      </c>
      <c r="T59" s="52">
        <f t="shared" si="4"/>
        <v>0</v>
      </c>
      <c r="U59" s="52">
        <f t="shared" si="4"/>
        <v>0</v>
      </c>
      <c r="V59" s="52">
        <f t="shared" si="4"/>
        <v>0</v>
      </c>
      <c r="W59" s="52">
        <f t="shared" si="4"/>
        <v>0</v>
      </c>
      <c r="X59" s="52">
        <f t="shared" si="4"/>
        <v>0</v>
      </c>
      <c r="Y59" s="52">
        <f t="shared" si="4"/>
        <v>0</v>
      </c>
      <c r="Z59" s="52">
        <f t="shared" si="4"/>
        <v>30930</v>
      </c>
      <c r="AA59" s="52">
        <f t="shared" si="4"/>
        <v>0</v>
      </c>
      <c r="AB59" s="52">
        <f t="shared" si="4"/>
        <v>0</v>
      </c>
      <c r="AC59" s="52">
        <f t="shared" si="4"/>
        <v>0</v>
      </c>
      <c r="AD59" s="52">
        <f t="shared" si="4"/>
        <v>0</v>
      </c>
      <c r="AE59" s="52">
        <f>IF(AE58=0,SUM(AE25:AE52),0)</f>
        <v>0</v>
      </c>
      <c r="AF59" s="52">
        <f>IF(AF58=0,SUM(AF25:AF52),0)</f>
        <v>0</v>
      </c>
      <c r="AG59" s="52">
        <f>IF(AG58=0,SUM(AG25:AG52),0)</f>
        <v>34988</v>
      </c>
      <c r="AH59" s="63">
        <f>SUM(C59:AG59)</f>
        <v>296385</v>
      </c>
      <c r="AI59" s="54">
        <f>AH59+AH60</f>
        <v>1348704</v>
      </c>
      <c r="AK59" s="2"/>
    </row>
    <row r="60" spans="1:37" ht="14.25" thickBot="1">
      <c r="A60" s="87" t="s">
        <v>61</v>
      </c>
      <c r="B60" s="88"/>
      <c r="C60" s="55">
        <f>+C57-C58-C59</f>
        <v>26473</v>
      </c>
      <c r="D60" s="55">
        <f>+D57-D58-D59</f>
        <v>41300</v>
      </c>
      <c r="E60" s="55">
        <f t="shared" ref="E60:AD60" si="5">+E57-E58-E59</f>
        <v>42462</v>
      </c>
      <c r="F60" s="55">
        <f t="shared" si="5"/>
        <v>41131</v>
      </c>
      <c r="G60" s="55">
        <f t="shared" si="5"/>
        <v>39311</v>
      </c>
      <c r="H60" s="55">
        <f>+H57-H58-H59</f>
        <v>39105</v>
      </c>
      <c r="I60" s="55">
        <f t="shared" si="5"/>
        <v>39468</v>
      </c>
      <c r="J60" s="55">
        <f t="shared" si="5"/>
        <v>41005</v>
      </c>
      <c r="K60" s="55">
        <f t="shared" si="5"/>
        <v>40487</v>
      </c>
      <c r="L60" s="55">
        <f t="shared" si="5"/>
        <v>41829</v>
      </c>
      <c r="M60" s="55">
        <f t="shared" si="5"/>
        <v>41118</v>
      </c>
      <c r="N60" s="55">
        <f t="shared" si="5"/>
        <v>39621</v>
      </c>
      <c r="O60" s="55">
        <f t="shared" si="5"/>
        <v>39699</v>
      </c>
      <c r="P60" s="55">
        <f t="shared" si="5"/>
        <v>39646</v>
      </c>
      <c r="Q60" s="55">
        <f t="shared" si="5"/>
        <v>41896</v>
      </c>
      <c r="R60" s="55">
        <f t="shared" si="5"/>
        <v>40474</v>
      </c>
      <c r="S60" s="55">
        <f t="shared" si="5"/>
        <v>41569</v>
      </c>
      <c r="T60" s="55">
        <f t="shared" si="5"/>
        <v>40061</v>
      </c>
      <c r="U60" s="55">
        <f t="shared" si="5"/>
        <v>39388</v>
      </c>
      <c r="V60" s="55">
        <f t="shared" si="5"/>
        <v>39490</v>
      </c>
      <c r="W60" s="55">
        <f t="shared" si="5"/>
        <v>23257</v>
      </c>
      <c r="X60" s="55">
        <f t="shared" si="5"/>
        <v>22264</v>
      </c>
      <c r="Y60" s="55">
        <f t="shared" si="5"/>
        <v>21914</v>
      </c>
      <c r="Z60" s="55">
        <f t="shared" si="5"/>
        <v>22755</v>
      </c>
      <c r="AA60" s="55">
        <f t="shared" si="5"/>
        <v>21889</v>
      </c>
      <c r="AB60" s="55">
        <f t="shared" si="5"/>
        <v>22098</v>
      </c>
      <c r="AC60" s="55">
        <f t="shared" si="5"/>
        <v>21852</v>
      </c>
      <c r="AD60" s="55">
        <f t="shared" si="5"/>
        <v>23270</v>
      </c>
      <c r="AE60" s="55">
        <f>+AE57-AE58-AE59</f>
        <v>25687</v>
      </c>
      <c r="AF60" s="55">
        <f>+AF57-AF58-AF59</f>
        <v>25559</v>
      </c>
      <c r="AG60" s="55">
        <f>+AG57-AG58-AG59</f>
        <v>26241</v>
      </c>
      <c r="AH60" s="64">
        <f>SUM(C60:AG60)</f>
        <v>1052319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2273</v>
      </c>
      <c r="AH62" s="1" t="s">
        <v>63</v>
      </c>
    </row>
    <row r="63" spans="1:37" ht="18.75" hidden="1">
      <c r="AF63" s="59" t="s">
        <v>64</v>
      </c>
      <c r="AG63" s="53">
        <f>MIN(C9:AG56)</f>
        <v>775</v>
      </c>
      <c r="AH63" s="1" t="s">
        <v>63</v>
      </c>
    </row>
    <row r="64" spans="1:37" hidden="1"/>
    <row r="65" spans="1:40" ht="14.25" hidden="1" thickBot="1"/>
    <row r="66" spans="1:40" hidden="1">
      <c r="B66" s="60">
        <v>43323</v>
      </c>
    </row>
    <row r="67" spans="1:40" hidden="1">
      <c r="B67" s="61">
        <v>43360</v>
      </c>
    </row>
    <row r="68" spans="1:40" hidden="1">
      <c r="B68" s="61">
        <v>43367</v>
      </c>
    </row>
    <row r="69" spans="1:40" hidden="1">
      <c r="B69" s="61">
        <v>43381</v>
      </c>
    </row>
    <row r="70" spans="1:40" s="2" customFormat="1" hidden="1">
      <c r="A70" s="3"/>
      <c r="B70" s="61">
        <v>43407</v>
      </c>
      <c r="AK70" s="3"/>
      <c r="AL70" s="3"/>
      <c r="AM70" s="3"/>
      <c r="AN70" s="3"/>
    </row>
    <row r="71" spans="1:40" s="2" customFormat="1" hidden="1">
      <c r="A71" s="3"/>
      <c r="B71" s="61">
        <v>43427</v>
      </c>
      <c r="AK71" s="3"/>
      <c r="AL71" s="3"/>
      <c r="AM71" s="3"/>
      <c r="AN71" s="3"/>
    </row>
    <row r="72" spans="1:40" s="2" customFormat="1" ht="14.25" hidden="1" thickBot="1">
      <c r="A72" s="3"/>
      <c r="B72" s="62"/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O2:AG2"/>
    <mergeCell ref="G4:H4"/>
    <mergeCell ref="L4:M4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7:AG7">
    <cfRule type="cellIs" dxfId="4" priority="5" stopIfTrue="1" operator="equal">
      <formula>0</formula>
    </cfRule>
  </conditionalFormatting>
  <conditionalFormatting sqref="C9:AG60">
    <cfRule type="expression" dxfId="3" priority="2" stopIfTrue="1">
      <formula>+WEEKDAY(#REF!,2)&gt;=6</formula>
    </cfRule>
  </conditionalFormatting>
  <conditionalFormatting sqref="C25:AG52">
    <cfRule type="expression" dxfId="2" priority="1">
      <formula>C$7&gt;0</formula>
    </cfRule>
  </conditionalFormatting>
  <conditionalFormatting sqref="C61:AH61 AJ61">
    <cfRule type="expression" dxfId="1" priority="6" stopIfTrue="1">
      <formula>+WEEKDAY(#REF!,2)&gt;=6</formula>
    </cfRule>
  </conditionalFormatting>
  <conditionalFormatting sqref="AI60:AI61">
    <cfRule type="expression" dxfId="0" priority="3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AN74"/>
  <sheetViews>
    <sheetView tabSelected="1"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J44" sqref="J4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9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6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3012576</v>
      </c>
      <c r="H4" s="96"/>
      <c r="I4" s="8" t="s">
        <v>2</v>
      </c>
      <c r="K4" s="7" t="s">
        <v>1</v>
      </c>
      <c r="L4" s="97">
        <v>1540390</v>
      </c>
      <c r="M4" s="98"/>
      <c r="N4" s="8" t="s">
        <v>2</v>
      </c>
      <c r="O4" s="9" t="s">
        <v>1</v>
      </c>
      <c r="P4" s="100">
        <f>SUM(C57:AG57)</f>
        <v>1472186</v>
      </c>
      <c r="Q4" s="101"/>
      <c r="R4" s="9" t="s">
        <v>4</v>
      </c>
      <c r="S4" s="9"/>
      <c r="T4" s="10" t="s">
        <v>5</v>
      </c>
      <c r="U4" s="102">
        <f>IF(AND(MONTH(A7)&gt;=7,MONTH(A7)&lt;=9),SUM(C58:AG58),0)</f>
        <v>640707</v>
      </c>
      <c r="V4" s="103"/>
      <c r="W4" s="11" t="s">
        <v>4</v>
      </c>
      <c r="X4" s="12"/>
      <c r="Y4" s="10" t="s">
        <v>6</v>
      </c>
      <c r="Z4" s="102">
        <f>SUM(C58:AG58)-U4</f>
        <v>0</v>
      </c>
      <c r="AA4" s="103"/>
      <c r="AB4" s="11" t="s">
        <v>4</v>
      </c>
      <c r="AC4" s="9"/>
      <c r="AD4" s="10" t="s">
        <v>83</v>
      </c>
      <c r="AE4" s="102">
        <f>SUM(AH59:AH60)</f>
        <v>831479</v>
      </c>
      <c r="AF4" s="104"/>
      <c r="AG4" s="13" t="s">
        <v>81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69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45536</v>
      </c>
      <c r="B7" s="82"/>
      <c r="C7" s="22">
        <f>IF(WEEKDAY(C$8)=1,0,IF(COUNTIF(祝日リスト!$A$2:$A$28,C$8)=1,0,1))</f>
        <v>0</v>
      </c>
      <c r="D7" s="22">
        <f>IF(WEEKDAY(D$8)=1,0,IF(COUNTIF(祝日リスト!$A$2:$A$28,D$8)=1,0,1))</f>
        <v>1</v>
      </c>
      <c r="E7" s="22">
        <f>IF(WEEKDAY(E$8)=1,0,IF(COUNTIF(祝日リスト!$A$2:$A$28,E$8)=1,0,1))</f>
        <v>1</v>
      </c>
      <c r="F7" s="22">
        <f>IF(WEEKDAY(F$8)=1,0,IF(COUNTIF(祝日リスト!$A$2:$A$28,F$8)=1,0,1))</f>
        <v>1</v>
      </c>
      <c r="G7" s="22">
        <f>IF(WEEKDAY(G$8)=1,0,IF(COUNTIF(祝日リスト!$A$2:$A$28,G$8)=1,0,1))</f>
        <v>1</v>
      </c>
      <c r="H7" s="22">
        <f>IF(WEEKDAY(H$8)=1,0,IF(COUNTIF(祝日リスト!$A$2:$A$28,H$8)=1,0,1))</f>
        <v>1</v>
      </c>
      <c r="I7" s="22">
        <f>IF(WEEKDAY(I$8)=1,0,IF(COUNTIF(祝日リスト!$A$2:$A$28,I$8)=1,0,1))</f>
        <v>1</v>
      </c>
      <c r="J7" s="22">
        <f>IF(WEEKDAY(J$8)=1,0,IF(COUNTIF(祝日リスト!$A$2:$A$28,J$8)=1,0,1))</f>
        <v>0</v>
      </c>
      <c r="K7" s="22">
        <f>IF(WEEKDAY(K$8)=1,0,IF(COUNTIF(祝日リスト!$A$2:$A$28,K$8)=1,0,1))</f>
        <v>1</v>
      </c>
      <c r="L7" s="22">
        <f>IF(WEEKDAY(L$8)=1,0,IF(COUNTIF(祝日リスト!$A$2:$A$28,L$8)=1,0,1))</f>
        <v>1</v>
      </c>
      <c r="M7" s="22">
        <f>IF(WEEKDAY(M$8)=1,0,IF(COUNTIF(祝日リスト!$A$2:$A$28,M$8)=1,0,1))</f>
        <v>1</v>
      </c>
      <c r="N7" s="22">
        <f>IF(WEEKDAY(N$8)=1,0,IF(COUNTIF(祝日リスト!$A$2:$A$28,N$8)=1,0,1))</f>
        <v>1</v>
      </c>
      <c r="O7" s="22">
        <f>IF(WEEKDAY(O$8)=1,0,IF(COUNTIF(祝日リスト!$A$2:$A$28,O$8)=1,0,1))</f>
        <v>1</v>
      </c>
      <c r="P7" s="22">
        <f>IF(WEEKDAY(P$8)=1,0,IF(COUNTIF(祝日リスト!$A$2:$A$28,P$8)=1,0,1))</f>
        <v>1</v>
      </c>
      <c r="Q7" s="22">
        <f>IF(WEEKDAY(Q$8)=1,0,IF(COUNTIF(祝日リスト!$A$2:$A$28,Q$8)=1,0,1))</f>
        <v>0</v>
      </c>
      <c r="R7" s="22">
        <f>IF(WEEKDAY(R$8)=1,0,IF(COUNTIF(祝日リスト!$A$2:$A$28,R$8)=1,0,1))</f>
        <v>0</v>
      </c>
      <c r="S7" s="22">
        <f>IF(WEEKDAY(S$8)=1,0,IF(COUNTIF(祝日リスト!$A$2:$A$28,S$8)=1,0,1))</f>
        <v>1</v>
      </c>
      <c r="T7" s="22">
        <f>IF(WEEKDAY(T$8)=1,0,IF(COUNTIF(祝日リスト!$A$2:$A$28,T$8)=1,0,1))</f>
        <v>1</v>
      </c>
      <c r="U7" s="22">
        <f>IF(WEEKDAY(U$8)=1,0,IF(COUNTIF(祝日リスト!$A$2:$A$28,U$8)=1,0,1))</f>
        <v>1</v>
      </c>
      <c r="V7" s="22">
        <f>IF(WEEKDAY(V$8)=1,0,IF(COUNTIF(祝日リスト!$A$2:$A$28,V$8)=1,0,1))</f>
        <v>1</v>
      </c>
      <c r="W7" s="22">
        <f>IF(WEEKDAY(W$8)=1,0,IF(COUNTIF(祝日リスト!$A$2:$A$28,W$8)=1,0,1))</f>
        <v>1</v>
      </c>
      <c r="X7" s="22">
        <f>IF(WEEKDAY(X$8)=1,0,IF(COUNTIF(祝日リスト!$A$2:$A$28,X$8)=1,0,1))</f>
        <v>0</v>
      </c>
      <c r="Y7" s="22">
        <f>IF(WEEKDAY(Y$8)=1,0,IF(COUNTIF(祝日リスト!$A$2:$A$28,Y$8)=1,0,1))</f>
        <v>0</v>
      </c>
      <c r="Z7" s="22">
        <f>IF(WEEKDAY(Z$8)=1,0,IF(COUNTIF(祝日リスト!$A$2:$A$28,Z$8)=1,0,1))</f>
        <v>1</v>
      </c>
      <c r="AA7" s="22">
        <f>IF(WEEKDAY(AA$8)=1,0,IF(COUNTIF(祝日リスト!$A$2:$A$28,AA$8)=1,0,1))</f>
        <v>1</v>
      </c>
      <c r="AB7" s="22">
        <f>IF(WEEKDAY(AB$8)=1,0,IF(COUNTIF(祝日リスト!$A$2:$A$28,AB$8)=1,0,1))</f>
        <v>1</v>
      </c>
      <c r="AC7" s="22">
        <f>IF(WEEKDAY(AC$8)=1,0,IF(COUNTIF(祝日リスト!$A$2:$A$28,AC$8)=1,0,1))</f>
        <v>1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0</v>
      </c>
      <c r="AF7" s="22">
        <f>IF(WEEKDAY(AF$8)=1,0,IF(COUNTIF(祝日リスト!$A$2:$A$28,AF$8)=1,0,1))</f>
        <v>1</v>
      </c>
      <c r="AG7" s="22">
        <f>IF(WEEKDAY(AG$8)=1,0,IF(COUNTIF(祝日リスト!$A$2:$A$28,AG$8)=1,0,1))</f>
        <v>1</v>
      </c>
      <c r="AH7" s="22" t="s">
        <v>65</v>
      </c>
      <c r="AI7" s="3"/>
      <c r="AJ7" s="3"/>
    </row>
    <row r="8" spans="1:36" ht="19.5" thickBot="1">
      <c r="A8" s="23"/>
      <c r="B8" s="24" t="s">
        <v>8</v>
      </c>
      <c r="C8" s="25">
        <f>A7</f>
        <v>45536</v>
      </c>
      <c r="D8" s="25">
        <f>+C8+1</f>
        <v>45537</v>
      </c>
      <c r="E8" s="25">
        <f t="shared" ref="E8:AF8" si="0">+D8+1</f>
        <v>45538</v>
      </c>
      <c r="F8" s="25">
        <f t="shared" si="0"/>
        <v>45539</v>
      </c>
      <c r="G8" s="25">
        <f t="shared" si="0"/>
        <v>45540</v>
      </c>
      <c r="H8" s="25">
        <f t="shared" si="0"/>
        <v>45541</v>
      </c>
      <c r="I8" s="25">
        <f t="shared" si="0"/>
        <v>45542</v>
      </c>
      <c r="J8" s="25">
        <f t="shared" si="0"/>
        <v>45543</v>
      </c>
      <c r="K8" s="25">
        <f t="shared" si="0"/>
        <v>45544</v>
      </c>
      <c r="L8" s="25">
        <f t="shared" si="0"/>
        <v>45545</v>
      </c>
      <c r="M8" s="25">
        <f t="shared" si="0"/>
        <v>45546</v>
      </c>
      <c r="N8" s="25">
        <f t="shared" si="0"/>
        <v>45547</v>
      </c>
      <c r="O8" s="25">
        <f t="shared" si="0"/>
        <v>45548</v>
      </c>
      <c r="P8" s="25">
        <f t="shared" si="0"/>
        <v>45549</v>
      </c>
      <c r="Q8" s="25">
        <f t="shared" si="0"/>
        <v>45550</v>
      </c>
      <c r="R8" s="25">
        <f t="shared" si="0"/>
        <v>45551</v>
      </c>
      <c r="S8" s="25">
        <f t="shared" si="0"/>
        <v>45552</v>
      </c>
      <c r="T8" s="25">
        <f t="shared" si="0"/>
        <v>45553</v>
      </c>
      <c r="U8" s="25">
        <f t="shared" si="0"/>
        <v>45554</v>
      </c>
      <c r="V8" s="25">
        <f t="shared" si="0"/>
        <v>45555</v>
      </c>
      <c r="W8" s="25">
        <f t="shared" si="0"/>
        <v>45556</v>
      </c>
      <c r="X8" s="25">
        <f t="shared" si="0"/>
        <v>45557</v>
      </c>
      <c r="Y8" s="25">
        <f t="shared" si="0"/>
        <v>45558</v>
      </c>
      <c r="Z8" s="25">
        <f t="shared" si="0"/>
        <v>45559</v>
      </c>
      <c r="AA8" s="25">
        <f t="shared" si="0"/>
        <v>45560</v>
      </c>
      <c r="AB8" s="25">
        <f t="shared" si="0"/>
        <v>45561</v>
      </c>
      <c r="AC8" s="25">
        <f t="shared" si="0"/>
        <v>45562</v>
      </c>
      <c r="AD8" s="25">
        <f t="shared" si="0"/>
        <v>45563</v>
      </c>
      <c r="AE8" s="25">
        <f t="shared" si="0"/>
        <v>45564</v>
      </c>
      <c r="AF8" s="25">
        <f t="shared" si="0"/>
        <v>45565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1032</v>
      </c>
      <c r="D9" s="31">
        <v>1044</v>
      </c>
      <c r="E9" s="31">
        <v>1067</v>
      </c>
      <c r="F9" s="31">
        <v>1067</v>
      </c>
      <c r="G9" s="31">
        <v>1044</v>
      </c>
      <c r="H9" s="31">
        <v>1009</v>
      </c>
      <c r="I9" s="31">
        <v>997</v>
      </c>
      <c r="J9" s="31">
        <v>1056</v>
      </c>
      <c r="K9" s="31">
        <v>1056</v>
      </c>
      <c r="L9" s="31">
        <v>1056</v>
      </c>
      <c r="M9" s="31">
        <v>985</v>
      </c>
      <c r="N9" s="31">
        <v>950</v>
      </c>
      <c r="O9" s="31">
        <v>1032</v>
      </c>
      <c r="P9" s="31">
        <v>1056</v>
      </c>
      <c r="Q9" s="31">
        <v>1009</v>
      </c>
      <c r="R9" s="31">
        <v>1020</v>
      </c>
      <c r="S9" s="31">
        <v>1056</v>
      </c>
      <c r="T9" s="31">
        <v>997</v>
      </c>
      <c r="U9" s="31">
        <v>973</v>
      </c>
      <c r="V9" s="31">
        <v>1044</v>
      </c>
      <c r="W9" s="31">
        <v>1044</v>
      </c>
      <c r="X9" s="31">
        <v>1173</v>
      </c>
      <c r="Y9" s="31">
        <v>1067</v>
      </c>
      <c r="Z9" s="31">
        <v>1079</v>
      </c>
      <c r="AA9" s="31">
        <v>1020</v>
      </c>
      <c r="AB9" s="31">
        <v>1009</v>
      </c>
      <c r="AC9" s="31">
        <v>2017</v>
      </c>
      <c r="AD9" s="31">
        <v>1032</v>
      </c>
      <c r="AE9" s="31">
        <v>1067</v>
      </c>
      <c r="AF9" s="31">
        <v>1009</v>
      </c>
      <c r="AG9" s="32"/>
      <c r="AH9" s="33">
        <f>SUM(C9:AG9)</f>
        <v>32067</v>
      </c>
      <c r="AI9" s="3"/>
      <c r="AJ9" s="3"/>
    </row>
    <row r="10" spans="1:36">
      <c r="A10" s="34">
        <v>2</v>
      </c>
      <c r="B10" s="35" t="s">
        <v>11</v>
      </c>
      <c r="C10" s="36">
        <v>1091</v>
      </c>
      <c r="D10" s="37">
        <v>1126</v>
      </c>
      <c r="E10" s="37">
        <v>1114</v>
      </c>
      <c r="F10" s="37">
        <v>1020</v>
      </c>
      <c r="G10" s="37">
        <v>1032</v>
      </c>
      <c r="H10" s="37">
        <v>1056</v>
      </c>
      <c r="I10" s="37">
        <v>1020</v>
      </c>
      <c r="J10" s="37">
        <v>1067</v>
      </c>
      <c r="K10" s="37">
        <v>1056</v>
      </c>
      <c r="L10" s="37">
        <v>1114</v>
      </c>
      <c r="M10" s="37">
        <v>1020</v>
      </c>
      <c r="N10" s="37">
        <v>1044</v>
      </c>
      <c r="O10" s="37">
        <v>1032</v>
      </c>
      <c r="P10" s="37">
        <v>1102</v>
      </c>
      <c r="Q10" s="37">
        <v>1044</v>
      </c>
      <c r="R10" s="37">
        <v>1056</v>
      </c>
      <c r="S10" s="37">
        <v>1044</v>
      </c>
      <c r="T10" s="37">
        <v>1020</v>
      </c>
      <c r="U10" s="37">
        <v>1056</v>
      </c>
      <c r="V10" s="37">
        <v>1079</v>
      </c>
      <c r="W10" s="37">
        <v>1079</v>
      </c>
      <c r="X10" s="37">
        <v>1185</v>
      </c>
      <c r="Y10" s="37">
        <v>1079</v>
      </c>
      <c r="Z10" s="37">
        <v>1056</v>
      </c>
      <c r="AA10" s="37">
        <v>1091</v>
      </c>
      <c r="AB10" s="37">
        <v>1079</v>
      </c>
      <c r="AC10" s="37">
        <v>1923</v>
      </c>
      <c r="AD10" s="37">
        <v>1044</v>
      </c>
      <c r="AE10" s="37">
        <v>1126</v>
      </c>
      <c r="AF10" s="37">
        <v>1114</v>
      </c>
      <c r="AG10" s="38"/>
      <c r="AH10" s="39">
        <f t="shared" ref="AH10:AH56" si="1">SUM(C10:AG10)</f>
        <v>32969</v>
      </c>
      <c r="AI10" s="3"/>
      <c r="AJ10" s="3"/>
    </row>
    <row r="11" spans="1:36">
      <c r="A11" s="34">
        <v>3</v>
      </c>
      <c r="B11" s="35" t="s">
        <v>12</v>
      </c>
      <c r="C11" s="36">
        <v>973</v>
      </c>
      <c r="D11" s="37">
        <v>1020</v>
      </c>
      <c r="E11" s="37">
        <v>1020</v>
      </c>
      <c r="F11" s="37">
        <v>985</v>
      </c>
      <c r="G11" s="37">
        <v>997</v>
      </c>
      <c r="H11" s="37">
        <v>938</v>
      </c>
      <c r="I11" s="37">
        <v>962</v>
      </c>
      <c r="J11" s="37">
        <v>997</v>
      </c>
      <c r="K11" s="37">
        <v>950</v>
      </c>
      <c r="L11" s="37">
        <v>997</v>
      </c>
      <c r="M11" s="37">
        <v>938</v>
      </c>
      <c r="N11" s="37">
        <v>880</v>
      </c>
      <c r="O11" s="37">
        <v>973</v>
      </c>
      <c r="P11" s="37">
        <v>962</v>
      </c>
      <c r="Q11" s="37">
        <v>973</v>
      </c>
      <c r="R11" s="37">
        <v>973</v>
      </c>
      <c r="S11" s="37">
        <v>973</v>
      </c>
      <c r="T11" s="37">
        <v>915</v>
      </c>
      <c r="U11" s="37">
        <v>927</v>
      </c>
      <c r="V11" s="37">
        <v>1009</v>
      </c>
      <c r="W11" s="37">
        <v>997</v>
      </c>
      <c r="X11" s="37">
        <v>1091</v>
      </c>
      <c r="Y11" s="37">
        <v>1067</v>
      </c>
      <c r="Z11" s="37">
        <v>1044</v>
      </c>
      <c r="AA11" s="37">
        <v>997</v>
      </c>
      <c r="AB11" s="37">
        <v>962</v>
      </c>
      <c r="AC11" s="37">
        <v>1724</v>
      </c>
      <c r="AD11" s="37">
        <v>985</v>
      </c>
      <c r="AE11" s="37">
        <v>1091</v>
      </c>
      <c r="AF11" s="37">
        <v>1067</v>
      </c>
      <c r="AG11" s="38"/>
      <c r="AH11" s="39">
        <f t="shared" si="1"/>
        <v>30387</v>
      </c>
      <c r="AI11" s="3"/>
      <c r="AJ11" s="3"/>
    </row>
    <row r="12" spans="1:36">
      <c r="A12" s="34">
        <v>4</v>
      </c>
      <c r="B12" s="35" t="s">
        <v>13</v>
      </c>
      <c r="C12" s="36">
        <v>903</v>
      </c>
      <c r="D12" s="37">
        <v>1020</v>
      </c>
      <c r="E12" s="37">
        <v>1044</v>
      </c>
      <c r="F12" s="37">
        <v>1020</v>
      </c>
      <c r="G12" s="37">
        <v>1044</v>
      </c>
      <c r="H12" s="37">
        <v>950</v>
      </c>
      <c r="I12" s="37">
        <v>997</v>
      </c>
      <c r="J12" s="37">
        <v>1009</v>
      </c>
      <c r="K12" s="37">
        <v>985</v>
      </c>
      <c r="L12" s="37">
        <v>973</v>
      </c>
      <c r="M12" s="37">
        <v>973</v>
      </c>
      <c r="N12" s="37">
        <v>1009</v>
      </c>
      <c r="O12" s="37">
        <v>915</v>
      </c>
      <c r="P12" s="37">
        <v>1009</v>
      </c>
      <c r="Q12" s="37">
        <v>985</v>
      </c>
      <c r="R12" s="37">
        <v>973</v>
      </c>
      <c r="S12" s="37">
        <v>891</v>
      </c>
      <c r="T12" s="37">
        <v>973</v>
      </c>
      <c r="U12" s="37">
        <v>950</v>
      </c>
      <c r="V12" s="37">
        <v>962</v>
      </c>
      <c r="W12" s="37">
        <v>985</v>
      </c>
      <c r="X12" s="37">
        <v>1102</v>
      </c>
      <c r="Y12" s="37">
        <v>1056</v>
      </c>
      <c r="Z12" s="37">
        <v>997</v>
      </c>
      <c r="AA12" s="37">
        <v>915</v>
      </c>
      <c r="AB12" s="37">
        <v>833</v>
      </c>
      <c r="AC12" s="37">
        <v>1466</v>
      </c>
      <c r="AD12" s="37">
        <v>973</v>
      </c>
      <c r="AE12" s="37">
        <v>1044</v>
      </c>
      <c r="AF12" s="37">
        <v>1020</v>
      </c>
      <c r="AG12" s="38"/>
      <c r="AH12" s="39">
        <f t="shared" si="1"/>
        <v>29976</v>
      </c>
      <c r="AI12" s="3"/>
      <c r="AJ12" s="3"/>
    </row>
    <row r="13" spans="1:36">
      <c r="A13" s="34">
        <v>5</v>
      </c>
      <c r="B13" s="35" t="s">
        <v>14</v>
      </c>
      <c r="C13" s="36">
        <v>1102</v>
      </c>
      <c r="D13" s="37">
        <v>1091</v>
      </c>
      <c r="E13" s="37">
        <v>1044</v>
      </c>
      <c r="F13" s="37">
        <v>1067</v>
      </c>
      <c r="G13" s="37">
        <v>1102</v>
      </c>
      <c r="H13" s="37">
        <v>1056</v>
      </c>
      <c r="I13" s="37">
        <v>1032</v>
      </c>
      <c r="J13" s="37">
        <v>1102</v>
      </c>
      <c r="K13" s="37">
        <v>1044</v>
      </c>
      <c r="L13" s="37">
        <v>1079</v>
      </c>
      <c r="M13" s="37">
        <v>1067</v>
      </c>
      <c r="N13" s="37">
        <v>973</v>
      </c>
      <c r="O13" s="37">
        <v>1091</v>
      </c>
      <c r="P13" s="37">
        <v>1079</v>
      </c>
      <c r="Q13" s="37">
        <v>1056</v>
      </c>
      <c r="R13" s="37">
        <v>1091</v>
      </c>
      <c r="S13" s="37">
        <v>1044</v>
      </c>
      <c r="T13" s="37">
        <v>1114</v>
      </c>
      <c r="U13" s="37">
        <v>1032</v>
      </c>
      <c r="V13" s="37">
        <v>1020</v>
      </c>
      <c r="W13" s="37">
        <v>997</v>
      </c>
      <c r="X13" s="37">
        <v>1114</v>
      </c>
      <c r="Y13" s="37">
        <v>1126</v>
      </c>
      <c r="Z13" s="37">
        <v>962</v>
      </c>
      <c r="AA13" s="37">
        <v>1067</v>
      </c>
      <c r="AB13" s="37">
        <v>985</v>
      </c>
      <c r="AC13" s="37">
        <v>1325</v>
      </c>
      <c r="AD13" s="37">
        <v>1009</v>
      </c>
      <c r="AE13" s="37">
        <v>1173</v>
      </c>
      <c r="AF13" s="37">
        <v>1079</v>
      </c>
      <c r="AG13" s="38"/>
      <c r="AH13" s="39">
        <f t="shared" si="1"/>
        <v>32123</v>
      </c>
      <c r="AI13" s="3"/>
      <c r="AJ13" s="3"/>
    </row>
    <row r="14" spans="1:36">
      <c r="A14" s="34">
        <v>6</v>
      </c>
      <c r="B14" s="35" t="s">
        <v>15</v>
      </c>
      <c r="C14" s="36">
        <v>1091</v>
      </c>
      <c r="D14" s="37">
        <v>1126</v>
      </c>
      <c r="E14" s="37">
        <v>1067</v>
      </c>
      <c r="F14" s="37">
        <v>1091</v>
      </c>
      <c r="G14" s="37">
        <v>1102</v>
      </c>
      <c r="H14" s="37">
        <v>1091</v>
      </c>
      <c r="I14" s="37">
        <v>1091</v>
      </c>
      <c r="J14" s="37">
        <v>1102</v>
      </c>
      <c r="K14" s="37">
        <v>1032</v>
      </c>
      <c r="L14" s="37">
        <v>1067</v>
      </c>
      <c r="M14" s="37">
        <v>1020</v>
      </c>
      <c r="N14" s="37">
        <v>1102</v>
      </c>
      <c r="O14" s="37">
        <v>1091</v>
      </c>
      <c r="P14" s="37">
        <v>1126</v>
      </c>
      <c r="Q14" s="37">
        <v>1079</v>
      </c>
      <c r="R14" s="37">
        <v>1067</v>
      </c>
      <c r="S14" s="37">
        <v>1091</v>
      </c>
      <c r="T14" s="37">
        <v>1102</v>
      </c>
      <c r="U14" s="37">
        <v>1067</v>
      </c>
      <c r="V14" s="37">
        <v>1044</v>
      </c>
      <c r="W14" s="37">
        <v>1102</v>
      </c>
      <c r="X14" s="37">
        <v>1161</v>
      </c>
      <c r="Y14" s="37">
        <v>1114</v>
      </c>
      <c r="Z14" s="37">
        <v>1196</v>
      </c>
      <c r="AA14" s="37">
        <v>1126</v>
      </c>
      <c r="AB14" s="37">
        <v>1067</v>
      </c>
      <c r="AC14" s="37">
        <v>1185</v>
      </c>
      <c r="AD14" s="37">
        <v>1138</v>
      </c>
      <c r="AE14" s="37">
        <v>1009</v>
      </c>
      <c r="AF14" s="37">
        <v>1114</v>
      </c>
      <c r="AG14" s="38"/>
      <c r="AH14" s="39">
        <f t="shared" si="1"/>
        <v>32861</v>
      </c>
      <c r="AI14" s="3"/>
      <c r="AJ14" s="3"/>
    </row>
    <row r="15" spans="1:36">
      <c r="A15" s="34">
        <v>7</v>
      </c>
      <c r="B15" s="35" t="s">
        <v>16</v>
      </c>
      <c r="C15" s="36">
        <v>1091</v>
      </c>
      <c r="D15" s="37">
        <v>1102</v>
      </c>
      <c r="E15" s="37">
        <v>1032</v>
      </c>
      <c r="F15" s="37">
        <v>1114</v>
      </c>
      <c r="G15" s="37">
        <v>1079</v>
      </c>
      <c r="H15" s="37">
        <v>1079</v>
      </c>
      <c r="I15" s="37">
        <v>1114</v>
      </c>
      <c r="J15" s="37">
        <v>1102</v>
      </c>
      <c r="K15" s="37">
        <v>1067</v>
      </c>
      <c r="L15" s="37">
        <v>1114</v>
      </c>
      <c r="M15" s="37">
        <v>1044</v>
      </c>
      <c r="N15" s="37">
        <v>1067</v>
      </c>
      <c r="O15" s="37">
        <v>1091</v>
      </c>
      <c r="P15" s="37">
        <v>1114</v>
      </c>
      <c r="Q15" s="37">
        <v>1102</v>
      </c>
      <c r="R15" s="37">
        <v>1079</v>
      </c>
      <c r="S15" s="37">
        <v>1114</v>
      </c>
      <c r="T15" s="37">
        <v>1056</v>
      </c>
      <c r="U15" s="37">
        <v>1032</v>
      </c>
      <c r="V15" s="37">
        <v>1032</v>
      </c>
      <c r="W15" s="37">
        <v>1091</v>
      </c>
      <c r="X15" s="37">
        <v>1149</v>
      </c>
      <c r="Y15" s="37">
        <v>1126</v>
      </c>
      <c r="Z15" s="37">
        <v>1185</v>
      </c>
      <c r="AA15" s="37">
        <v>1102</v>
      </c>
      <c r="AB15" s="37">
        <v>1056</v>
      </c>
      <c r="AC15" s="37">
        <v>1114</v>
      </c>
      <c r="AD15" s="37">
        <v>1114</v>
      </c>
      <c r="AE15" s="37">
        <v>1102</v>
      </c>
      <c r="AF15" s="37">
        <v>1114</v>
      </c>
      <c r="AG15" s="38"/>
      <c r="AH15" s="39">
        <f t="shared" si="1"/>
        <v>32778</v>
      </c>
      <c r="AI15" s="3"/>
      <c r="AJ15" s="3"/>
    </row>
    <row r="16" spans="1:36">
      <c r="A16" s="34">
        <v>8</v>
      </c>
      <c r="B16" s="35" t="s">
        <v>17</v>
      </c>
      <c r="C16" s="36">
        <v>1102</v>
      </c>
      <c r="D16" s="37">
        <v>1056</v>
      </c>
      <c r="E16" s="37">
        <v>1056</v>
      </c>
      <c r="F16" s="37">
        <v>1079</v>
      </c>
      <c r="G16" s="37">
        <v>1044</v>
      </c>
      <c r="H16" s="37">
        <v>1149</v>
      </c>
      <c r="I16" s="37">
        <v>1079</v>
      </c>
      <c r="J16" s="37">
        <v>1079</v>
      </c>
      <c r="K16" s="37">
        <v>1020</v>
      </c>
      <c r="L16" s="37">
        <v>1102</v>
      </c>
      <c r="M16" s="37">
        <v>1009</v>
      </c>
      <c r="N16" s="37">
        <v>1032</v>
      </c>
      <c r="O16" s="37">
        <v>1056</v>
      </c>
      <c r="P16" s="37">
        <v>1102</v>
      </c>
      <c r="Q16" s="37">
        <v>1009</v>
      </c>
      <c r="R16" s="37">
        <v>1020</v>
      </c>
      <c r="S16" s="37">
        <v>1067</v>
      </c>
      <c r="T16" s="37">
        <v>1079</v>
      </c>
      <c r="U16" s="37">
        <v>1032</v>
      </c>
      <c r="V16" s="37">
        <v>1067</v>
      </c>
      <c r="W16" s="37">
        <v>1079</v>
      </c>
      <c r="X16" s="37">
        <v>1102</v>
      </c>
      <c r="Y16" s="37">
        <v>962</v>
      </c>
      <c r="Z16" s="37">
        <v>1091</v>
      </c>
      <c r="AA16" s="37">
        <v>1032</v>
      </c>
      <c r="AB16" s="37">
        <v>1079</v>
      </c>
      <c r="AC16" s="37">
        <v>1056</v>
      </c>
      <c r="AD16" s="37">
        <v>1149</v>
      </c>
      <c r="AE16" s="37">
        <v>1161</v>
      </c>
      <c r="AF16" s="37">
        <v>1056</v>
      </c>
      <c r="AG16" s="38"/>
      <c r="AH16" s="39">
        <f t="shared" si="1"/>
        <v>32006</v>
      </c>
      <c r="AI16" s="3"/>
      <c r="AJ16" s="3"/>
    </row>
    <row r="17" spans="1:36">
      <c r="A17" s="34">
        <v>9</v>
      </c>
      <c r="B17" s="35" t="s">
        <v>18</v>
      </c>
      <c r="C17" s="36">
        <v>1114</v>
      </c>
      <c r="D17" s="37">
        <v>1032</v>
      </c>
      <c r="E17" s="37">
        <v>1091</v>
      </c>
      <c r="F17" s="37">
        <v>1056</v>
      </c>
      <c r="G17" s="37">
        <v>1067</v>
      </c>
      <c r="H17" s="37">
        <v>1138</v>
      </c>
      <c r="I17" s="37">
        <v>1009</v>
      </c>
      <c r="J17" s="37">
        <v>1102</v>
      </c>
      <c r="K17" s="37">
        <v>950</v>
      </c>
      <c r="L17" s="37">
        <v>1067</v>
      </c>
      <c r="M17" s="37">
        <v>1032</v>
      </c>
      <c r="N17" s="37">
        <v>1009</v>
      </c>
      <c r="O17" s="37">
        <v>985</v>
      </c>
      <c r="P17" s="37">
        <v>1102</v>
      </c>
      <c r="Q17" s="37">
        <v>1044</v>
      </c>
      <c r="R17" s="37">
        <v>1020</v>
      </c>
      <c r="S17" s="37">
        <v>1032</v>
      </c>
      <c r="T17" s="37">
        <v>1079</v>
      </c>
      <c r="U17" s="37">
        <v>1020</v>
      </c>
      <c r="V17" s="37">
        <v>1056</v>
      </c>
      <c r="W17" s="37">
        <v>1091</v>
      </c>
      <c r="X17" s="37">
        <v>1114</v>
      </c>
      <c r="Y17" s="37">
        <v>1009</v>
      </c>
      <c r="Z17" s="37">
        <v>1138</v>
      </c>
      <c r="AA17" s="37">
        <v>1020</v>
      </c>
      <c r="AB17" s="37">
        <v>1020</v>
      </c>
      <c r="AC17" s="37">
        <v>868</v>
      </c>
      <c r="AD17" s="37">
        <v>1091</v>
      </c>
      <c r="AE17" s="37">
        <v>1138</v>
      </c>
      <c r="AF17" s="37">
        <v>1091</v>
      </c>
      <c r="AG17" s="38"/>
      <c r="AH17" s="39">
        <f t="shared" si="1"/>
        <v>31585</v>
      </c>
      <c r="AI17" s="3"/>
      <c r="AJ17" s="3"/>
    </row>
    <row r="18" spans="1:36">
      <c r="A18" s="34">
        <v>10</v>
      </c>
      <c r="B18" s="35" t="s">
        <v>19</v>
      </c>
      <c r="C18" s="36">
        <v>985</v>
      </c>
      <c r="D18" s="37">
        <v>1056</v>
      </c>
      <c r="E18" s="37">
        <v>1067</v>
      </c>
      <c r="F18" s="37">
        <v>1056</v>
      </c>
      <c r="G18" s="37">
        <v>1056</v>
      </c>
      <c r="H18" s="37">
        <v>1102</v>
      </c>
      <c r="I18" s="37">
        <v>997</v>
      </c>
      <c r="J18" s="37">
        <v>1079</v>
      </c>
      <c r="K18" s="37">
        <v>880</v>
      </c>
      <c r="L18" s="37">
        <v>1056</v>
      </c>
      <c r="M18" s="37">
        <v>1044</v>
      </c>
      <c r="N18" s="37">
        <v>1056</v>
      </c>
      <c r="O18" s="37">
        <v>1032</v>
      </c>
      <c r="P18" s="37">
        <v>1079</v>
      </c>
      <c r="Q18" s="37">
        <v>1032</v>
      </c>
      <c r="R18" s="37">
        <v>891</v>
      </c>
      <c r="S18" s="37">
        <v>1020</v>
      </c>
      <c r="T18" s="37">
        <v>1102</v>
      </c>
      <c r="U18" s="37">
        <v>962</v>
      </c>
      <c r="V18" s="37">
        <v>1044</v>
      </c>
      <c r="W18" s="37">
        <v>1079</v>
      </c>
      <c r="X18" s="37">
        <v>1079</v>
      </c>
      <c r="Y18" s="37">
        <v>1067</v>
      </c>
      <c r="Z18" s="37">
        <v>1079</v>
      </c>
      <c r="AA18" s="37">
        <v>1032</v>
      </c>
      <c r="AB18" s="37">
        <v>1067</v>
      </c>
      <c r="AC18" s="37">
        <v>973</v>
      </c>
      <c r="AD18" s="37">
        <v>1079</v>
      </c>
      <c r="AE18" s="37">
        <v>1126</v>
      </c>
      <c r="AF18" s="37">
        <v>938</v>
      </c>
      <c r="AG18" s="38"/>
      <c r="AH18" s="39">
        <f t="shared" si="1"/>
        <v>31115</v>
      </c>
      <c r="AI18" s="3"/>
      <c r="AJ18" s="3"/>
    </row>
    <row r="19" spans="1:36">
      <c r="A19" s="34">
        <v>11</v>
      </c>
      <c r="B19" s="35" t="s">
        <v>20</v>
      </c>
      <c r="C19" s="36">
        <v>1032</v>
      </c>
      <c r="D19" s="37">
        <v>997</v>
      </c>
      <c r="E19" s="37">
        <v>985</v>
      </c>
      <c r="F19" s="37">
        <v>1020</v>
      </c>
      <c r="G19" s="37">
        <v>1009</v>
      </c>
      <c r="H19" s="37">
        <v>1079</v>
      </c>
      <c r="I19" s="37">
        <v>950</v>
      </c>
      <c r="J19" s="37">
        <v>1079</v>
      </c>
      <c r="K19" s="37">
        <v>997</v>
      </c>
      <c r="L19" s="37">
        <v>973</v>
      </c>
      <c r="M19" s="37">
        <v>985</v>
      </c>
      <c r="N19" s="37">
        <v>997</v>
      </c>
      <c r="O19" s="37">
        <v>985</v>
      </c>
      <c r="P19" s="37">
        <v>1079</v>
      </c>
      <c r="Q19" s="37">
        <v>997</v>
      </c>
      <c r="R19" s="37">
        <v>950</v>
      </c>
      <c r="S19" s="37">
        <v>997</v>
      </c>
      <c r="T19" s="37">
        <v>1056</v>
      </c>
      <c r="U19" s="37">
        <v>973</v>
      </c>
      <c r="V19" s="37">
        <v>973</v>
      </c>
      <c r="W19" s="37">
        <v>962</v>
      </c>
      <c r="X19" s="37">
        <v>1067</v>
      </c>
      <c r="Y19" s="37">
        <v>1009</v>
      </c>
      <c r="Z19" s="37">
        <v>1020</v>
      </c>
      <c r="AA19" s="37">
        <v>962</v>
      </c>
      <c r="AB19" s="37">
        <v>997</v>
      </c>
      <c r="AC19" s="37">
        <v>856</v>
      </c>
      <c r="AD19" s="37">
        <v>1009</v>
      </c>
      <c r="AE19" s="37">
        <v>1056</v>
      </c>
      <c r="AF19" s="37">
        <v>1032</v>
      </c>
      <c r="AG19" s="38"/>
      <c r="AH19" s="39">
        <f t="shared" si="1"/>
        <v>30083</v>
      </c>
      <c r="AI19" s="3"/>
      <c r="AJ19" s="3"/>
    </row>
    <row r="20" spans="1:36">
      <c r="A20" s="34">
        <v>12</v>
      </c>
      <c r="B20" s="35" t="s">
        <v>21</v>
      </c>
      <c r="C20" s="36">
        <v>1102</v>
      </c>
      <c r="D20" s="37">
        <v>962</v>
      </c>
      <c r="E20" s="37">
        <v>1032</v>
      </c>
      <c r="F20" s="37">
        <v>1044</v>
      </c>
      <c r="G20" s="37">
        <v>1044</v>
      </c>
      <c r="H20" s="37">
        <v>1091</v>
      </c>
      <c r="I20" s="37">
        <v>1067</v>
      </c>
      <c r="J20" s="37">
        <v>1044</v>
      </c>
      <c r="K20" s="37">
        <v>997</v>
      </c>
      <c r="L20" s="37">
        <v>1020</v>
      </c>
      <c r="M20" s="37">
        <v>1020</v>
      </c>
      <c r="N20" s="37">
        <v>1032</v>
      </c>
      <c r="O20" s="37">
        <v>997</v>
      </c>
      <c r="P20" s="37">
        <v>1091</v>
      </c>
      <c r="Q20" s="37">
        <v>1067</v>
      </c>
      <c r="R20" s="37">
        <v>1009</v>
      </c>
      <c r="S20" s="37">
        <v>1020</v>
      </c>
      <c r="T20" s="37">
        <v>1079</v>
      </c>
      <c r="U20" s="37">
        <v>1020</v>
      </c>
      <c r="V20" s="37">
        <v>985</v>
      </c>
      <c r="W20" s="37">
        <v>1009</v>
      </c>
      <c r="X20" s="37">
        <v>1102</v>
      </c>
      <c r="Y20" s="37">
        <v>1044</v>
      </c>
      <c r="Z20" s="37">
        <v>1044</v>
      </c>
      <c r="AA20" s="37">
        <v>1032</v>
      </c>
      <c r="AB20" s="37">
        <v>985</v>
      </c>
      <c r="AC20" s="37">
        <v>856</v>
      </c>
      <c r="AD20" s="37">
        <v>1009</v>
      </c>
      <c r="AE20" s="37">
        <v>1161</v>
      </c>
      <c r="AF20" s="37">
        <v>1056</v>
      </c>
      <c r="AG20" s="38"/>
      <c r="AH20" s="39">
        <f t="shared" si="1"/>
        <v>31021</v>
      </c>
      <c r="AI20" s="3"/>
      <c r="AJ20" s="3"/>
    </row>
    <row r="21" spans="1:36">
      <c r="A21" s="34">
        <v>13</v>
      </c>
      <c r="B21" s="35" t="s">
        <v>22</v>
      </c>
      <c r="C21" s="36">
        <v>985</v>
      </c>
      <c r="D21" s="37">
        <v>1067</v>
      </c>
      <c r="E21" s="37">
        <v>903</v>
      </c>
      <c r="F21" s="37">
        <v>1009</v>
      </c>
      <c r="G21" s="37">
        <v>1032</v>
      </c>
      <c r="H21" s="37">
        <v>1056</v>
      </c>
      <c r="I21" s="37">
        <v>1009</v>
      </c>
      <c r="J21" s="37">
        <v>1079</v>
      </c>
      <c r="K21" s="37">
        <v>962</v>
      </c>
      <c r="L21" s="37">
        <v>973</v>
      </c>
      <c r="M21" s="37">
        <v>997</v>
      </c>
      <c r="N21" s="37">
        <v>962</v>
      </c>
      <c r="O21" s="37">
        <v>997</v>
      </c>
      <c r="P21" s="37">
        <v>1032</v>
      </c>
      <c r="Q21" s="37">
        <v>962</v>
      </c>
      <c r="R21" s="37">
        <v>997</v>
      </c>
      <c r="S21" s="37">
        <v>962</v>
      </c>
      <c r="T21" s="37">
        <v>1056</v>
      </c>
      <c r="U21" s="37">
        <v>997</v>
      </c>
      <c r="V21" s="37">
        <v>950</v>
      </c>
      <c r="W21" s="37">
        <v>997</v>
      </c>
      <c r="X21" s="37">
        <v>1009</v>
      </c>
      <c r="Y21" s="37">
        <v>1020</v>
      </c>
      <c r="Z21" s="37">
        <v>1067</v>
      </c>
      <c r="AA21" s="37">
        <v>973</v>
      </c>
      <c r="AB21" s="37">
        <v>962</v>
      </c>
      <c r="AC21" s="37">
        <v>868</v>
      </c>
      <c r="AD21" s="37">
        <v>985</v>
      </c>
      <c r="AE21" s="37">
        <v>1161</v>
      </c>
      <c r="AF21" s="37">
        <v>1044</v>
      </c>
      <c r="AG21" s="38"/>
      <c r="AH21" s="39">
        <f t="shared" si="1"/>
        <v>30073</v>
      </c>
      <c r="AI21" s="3"/>
      <c r="AJ21" s="3"/>
    </row>
    <row r="22" spans="1:36">
      <c r="A22" s="34">
        <v>14</v>
      </c>
      <c r="B22" s="35" t="s">
        <v>23</v>
      </c>
      <c r="C22" s="36">
        <v>1114</v>
      </c>
      <c r="D22" s="37">
        <v>1044</v>
      </c>
      <c r="E22" s="37">
        <v>997</v>
      </c>
      <c r="F22" s="37">
        <v>962</v>
      </c>
      <c r="G22" s="37">
        <v>1044</v>
      </c>
      <c r="H22" s="37">
        <v>1102</v>
      </c>
      <c r="I22" s="37">
        <v>1044</v>
      </c>
      <c r="J22" s="37">
        <v>1114</v>
      </c>
      <c r="K22" s="37">
        <v>1020</v>
      </c>
      <c r="L22" s="37">
        <v>1056</v>
      </c>
      <c r="M22" s="37">
        <v>985</v>
      </c>
      <c r="N22" s="37">
        <v>973</v>
      </c>
      <c r="O22" s="37">
        <v>1032</v>
      </c>
      <c r="P22" s="37">
        <v>1056</v>
      </c>
      <c r="Q22" s="37">
        <v>1044</v>
      </c>
      <c r="R22" s="37">
        <v>1020</v>
      </c>
      <c r="S22" s="37">
        <v>1020</v>
      </c>
      <c r="T22" s="37">
        <v>1044</v>
      </c>
      <c r="U22" s="37">
        <v>973</v>
      </c>
      <c r="V22" s="37">
        <v>997</v>
      </c>
      <c r="W22" s="37">
        <v>1032</v>
      </c>
      <c r="X22" s="37">
        <v>1091</v>
      </c>
      <c r="Y22" s="37">
        <v>1056</v>
      </c>
      <c r="Z22" s="37">
        <v>1067</v>
      </c>
      <c r="AA22" s="37">
        <v>1044</v>
      </c>
      <c r="AB22" s="37">
        <v>1009</v>
      </c>
      <c r="AC22" s="37">
        <v>809</v>
      </c>
      <c r="AD22" s="37">
        <v>973</v>
      </c>
      <c r="AE22" s="37">
        <v>1114</v>
      </c>
      <c r="AF22" s="37">
        <v>1079</v>
      </c>
      <c r="AG22" s="38"/>
      <c r="AH22" s="39">
        <f t="shared" si="1"/>
        <v>30915</v>
      </c>
      <c r="AI22" s="3"/>
      <c r="AJ22" s="3"/>
    </row>
    <row r="23" spans="1:36">
      <c r="A23" s="34">
        <v>15</v>
      </c>
      <c r="B23" s="35" t="s">
        <v>24</v>
      </c>
      <c r="C23" s="36">
        <v>973</v>
      </c>
      <c r="D23" s="37">
        <v>950</v>
      </c>
      <c r="E23" s="37">
        <v>962</v>
      </c>
      <c r="F23" s="37">
        <v>962</v>
      </c>
      <c r="G23" s="37">
        <v>950</v>
      </c>
      <c r="H23" s="37">
        <v>997</v>
      </c>
      <c r="I23" s="37">
        <v>950</v>
      </c>
      <c r="J23" s="37">
        <v>997</v>
      </c>
      <c r="K23" s="37">
        <v>962</v>
      </c>
      <c r="L23" s="37">
        <v>833</v>
      </c>
      <c r="M23" s="37">
        <v>973</v>
      </c>
      <c r="N23" s="37">
        <v>938</v>
      </c>
      <c r="O23" s="37">
        <v>938</v>
      </c>
      <c r="P23" s="37">
        <v>938</v>
      </c>
      <c r="Q23" s="37">
        <v>973</v>
      </c>
      <c r="R23" s="37">
        <v>915</v>
      </c>
      <c r="S23" s="37">
        <v>927</v>
      </c>
      <c r="T23" s="37">
        <v>962</v>
      </c>
      <c r="U23" s="37">
        <v>950</v>
      </c>
      <c r="V23" s="37">
        <v>891</v>
      </c>
      <c r="W23" s="37">
        <v>950</v>
      </c>
      <c r="X23" s="37">
        <v>1009</v>
      </c>
      <c r="Y23" s="37">
        <v>997</v>
      </c>
      <c r="Z23" s="37">
        <v>1020</v>
      </c>
      <c r="AA23" s="37">
        <v>973</v>
      </c>
      <c r="AB23" s="37">
        <v>891</v>
      </c>
      <c r="AC23" s="37">
        <v>798</v>
      </c>
      <c r="AD23" s="37">
        <v>950</v>
      </c>
      <c r="AE23" s="37">
        <v>1032</v>
      </c>
      <c r="AF23" s="37">
        <v>997</v>
      </c>
      <c r="AG23" s="38"/>
      <c r="AH23" s="39">
        <f t="shared" si="1"/>
        <v>28558</v>
      </c>
      <c r="AI23" s="3"/>
      <c r="AJ23" s="3"/>
    </row>
    <row r="24" spans="1:36">
      <c r="A24" s="34">
        <v>16</v>
      </c>
      <c r="B24" s="35" t="s">
        <v>25</v>
      </c>
      <c r="C24" s="36">
        <v>997</v>
      </c>
      <c r="D24" s="37">
        <v>985</v>
      </c>
      <c r="E24" s="37">
        <v>962</v>
      </c>
      <c r="F24" s="37">
        <v>973</v>
      </c>
      <c r="G24" s="37">
        <v>880</v>
      </c>
      <c r="H24" s="37">
        <v>938</v>
      </c>
      <c r="I24" s="37">
        <v>985</v>
      </c>
      <c r="J24" s="37">
        <v>1032</v>
      </c>
      <c r="K24" s="37">
        <v>962</v>
      </c>
      <c r="L24" s="37">
        <v>856</v>
      </c>
      <c r="M24" s="37">
        <v>915</v>
      </c>
      <c r="N24" s="37">
        <v>950</v>
      </c>
      <c r="O24" s="37">
        <v>927</v>
      </c>
      <c r="P24" s="37">
        <v>950</v>
      </c>
      <c r="Q24" s="37">
        <v>973</v>
      </c>
      <c r="R24" s="37">
        <v>950</v>
      </c>
      <c r="S24" s="37">
        <v>962</v>
      </c>
      <c r="T24" s="37">
        <v>950</v>
      </c>
      <c r="U24" s="37">
        <v>927</v>
      </c>
      <c r="V24" s="37">
        <v>856</v>
      </c>
      <c r="W24" s="37">
        <v>938</v>
      </c>
      <c r="X24" s="37">
        <v>1056</v>
      </c>
      <c r="Y24" s="37">
        <v>1020</v>
      </c>
      <c r="Z24" s="37">
        <v>1020</v>
      </c>
      <c r="AA24" s="37">
        <v>962</v>
      </c>
      <c r="AB24" s="37">
        <v>856</v>
      </c>
      <c r="AC24" s="37">
        <v>844</v>
      </c>
      <c r="AD24" s="37">
        <v>985</v>
      </c>
      <c r="AE24" s="37">
        <v>1114</v>
      </c>
      <c r="AF24" s="37">
        <v>1032</v>
      </c>
      <c r="AG24" s="38"/>
      <c r="AH24" s="39">
        <f t="shared" si="1"/>
        <v>28757</v>
      </c>
      <c r="AI24" s="3"/>
      <c r="AJ24" s="3"/>
    </row>
    <row r="25" spans="1:36">
      <c r="A25" s="65">
        <v>17</v>
      </c>
      <c r="B25" s="66" t="s">
        <v>26</v>
      </c>
      <c r="C25" s="36">
        <v>1056</v>
      </c>
      <c r="D25" s="37">
        <v>1020</v>
      </c>
      <c r="E25" s="37">
        <v>1044</v>
      </c>
      <c r="F25" s="37">
        <v>1020</v>
      </c>
      <c r="G25" s="37">
        <v>1009</v>
      </c>
      <c r="H25" s="37">
        <v>927</v>
      </c>
      <c r="I25" s="81">
        <v>1032</v>
      </c>
      <c r="J25" s="37">
        <v>1102</v>
      </c>
      <c r="K25" s="37">
        <v>997</v>
      </c>
      <c r="L25" s="37">
        <v>950</v>
      </c>
      <c r="M25" s="37">
        <v>1009</v>
      </c>
      <c r="N25" s="37">
        <v>1020</v>
      </c>
      <c r="O25" s="37">
        <v>997</v>
      </c>
      <c r="P25" s="37">
        <v>1044</v>
      </c>
      <c r="Q25" s="37">
        <v>1032</v>
      </c>
      <c r="R25" s="37">
        <v>997</v>
      </c>
      <c r="S25" s="37">
        <v>1009</v>
      </c>
      <c r="T25" s="37">
        <v>1009</v>
      </c>
      <c r="U25" s="37">
        <v>985</v>
      </c>
      <c r="V25" s="37">
        <v>962</v>
      </c>
      <c r="W25" s="37">
        <v>1044</v>
      </c>
      <c r="X25" s="37">
        <v>1126</v>
      </c>
      <c r="Y25" s="37">
        <v>1079</v>
      </c>
      <c r="Z25" s="37">
        <v>1102</v>
      </c>
      <c r="AA25" s="37">
        <v>985</v>
      </c>
      <c r="AB25" s="37">
        <v>985</v>
      </c>
      <c r="AC25" s="37">
        <v>833</v>
      </c>
      <c r="AD25" s="37">
        <v>973</v>
      </c>
      <c r="AE25" s="37">
        <v>1126</v>
      </c>
      <c r="AF25" s="37">
        <v>1056</v>
      </c>
      <c r="AG25" s="38"/>
      <c r="AH25" s="39">
        <f t="shared" si="1"/>
        <v>30530</v>
      </c>
      <c r="AI25" s="3"/>
      <c r="AJ25" s="3"/>
    </row>
    <row r="26" spans="1:36">
      <c r="A26" s="65">
        <v>18</v>
      </c>
      <c r="B26" s="66" t="s">
        <v>27</v>
      </c>
      <c r="C26" s="36">
        <v>1067</v>
      </c>
      <c r="D26" s="37">
        <v>1044</v>
      </c>
      <c r="E26" s="37">
        <v>1032</v>
      </c>
      <c r="F26" s="37">
        <v>1032</v>
      </c>
      <c r="G26" s="37">
        <v>997</v>
      </c>
      <c r="H26" s="37">
        <v>962</v>
      </c>
      <c r="I26" s="81">
        <v>1032</v>
      </c>
      <c r="J26" s="37">
        <v>1079</v>
      </c>
      <c r="K26" s="37">
        <v>997</v>
      </c>
      <c r="L26" s="37">
        <v>1009</v>
      </c>
      <c r="M26" s="37">
        <v>1044</v>
      </c>
      <c r="N26" s="37">
        <v>1009</v>
      </c>
      <c r="O26" s="37">
        <v>1009</v>
      </c>
      <c r="P26" s="37">
        <v>1032</v>
      </c>
      <c r="Q26" s="37">
        <v>1044</v>
      </c>
      <c r="R26" s="37">
        <v>1020</v>
      </c>
      <c r="S26" s="37">
        <v>985</v>
      </c>
      <c r="T26" s="37">
        <v>962</v>
      </c>
      <c r="U26" s="37">
        <v>985</v>
      </c>
      <c r="V26" s="37">
        <v>950</v>
      </c>
      <c r="W26" s="37">
        <v>1020</v>
      </c>
      <c r="X26" s="37">
        <v>1138</v>
      </c>
      <c r="Y26" s="37">
        <v>1044</v>
      </c>
      <c r="Z26" s="37">
        <v>1079</v>
      </c>
      <c r="AA26" s="37">
        <v>1020</v>
      </c>
      <c r="AB26" s="37">
        <v>997</v>
      </c>
      <c r="AC26" s="37">
        <v>844</v>
      </c>
      <c r="AD26" s="37">
        <v>1067</v>
      </c>
      <c r="AE26" s="37">
        <v>1091</v>
      </c>
      <c r="AF26" s="37">
        <v>1056</v>
      </c>
      <c r="AG26" s="38"/>
      <c r="AH26" s="39">
        <f t="shared" si="1"/>
        <v>30647</v>
      </c>
      <c r="AI26" s="3"/>
      <c r="AJ26" s="3"/>
    </row>
    <row r="27" spans="1:36">
      <c r="A27" s="65">
        <v>19</v>
      </c>
      <c r="B27" s="66" t="s">
        <v>28</v>
      </c>
      <c r="C27" s="36">
        <v>1067</v>
      </c>
      <c r="D27" s="37">
        <v>1032</v>
      </c>
      <c r="E27" s="37">
        <v>1009</v>
      </c>
      <c r="F27" s="37">
        <v>997</v>
      </c>
      <c r="G27" s="37">
        <v>997</v>
      </c>
      <c r="H27" s="37">
        <v>915</v>
      </c>
      <c r="I27" s="81">
        <v>997</v>
      </c>
      <c r="J27" s="37">
        <v>1102</v>
      </c>
      <c r="K27" s="37">
        <v>903</v>
      </c>
      <c r="L27" s="37">
        <v>938</v>
      </c>
      <c r="M27" s="37">
        <v>1044</v>
      </c>
      <c r="N27" s="37">
        <v>997</v>
      </c>
      <c r="O27" s="37">
        <v>985</v>
      </c>
      <c r="P27" s="37">
        <v>1020</v>
      </c>
      <c r="Q27" s="37">
        <v>973</v>
      </c>
      <c r="R27" s="37">
        <v>973</v>
      </c>
      <c r="S27" s="37">
        <v>985</v>
      </c>
      <c r="T27" s="37">
        <v>903</v>
      </c>
      <c r="U27" s="37">
        <v>997</v>
      </c>
      <c r="V27" s="37">
        <v>973</v>
      </c>
      <c r="W27" s="37">
        <v>1044</v>
      </c>
      <c r="X27" s="37">
        <v>1126</v>
      </c>
      <c r="Y27" s="37">
        <v>1056</v>
      </c>
      <c r="Z27" s="37">
        <v>1067</v>
      </c>
      <c r="AA27" s="37">
        <v>1044</v>
      </c>
      <c r="AB27" s="37">
        <v>1009</v>
      </c>
      <c r="AC27" s="37">
        <v>833</v>
      </c>
      <c r="AD27" s="37">
        <v>1044</v>
      </c>
      <c r="AE27" s="37">
        <v>1149</v>
      </c>
      <c r="AF27" s="37">
        <v>1056</v>
      </c>
      <c r="AG27" s="38"/>
      <c r="AH27" s="39">
        <f t="shared" si="1"/>
        <v>30235</v>
      </c>
      <c r="AI27" s="3"/>
      <c r="AJ27" s="3"/>
    </row>
    <row r="28" spans="1:36">
      <c r="A28" s="65">
        <v>20</v>
      </c>
      <c r="B28" s="66" t="s">
        <v>29</v>
      </c>
      <c r="C28" s="36">
        <v>1032</v>
      </c>
      <c r="D28" s="37">
        <v>985</v>
      </c>
      <c r="E28" s="37">
        <v>1020</v>
      </c>
      <c r="F28" s="37">
        <v>1020</v>
      </c>
      <c r="G28" s="37">
        <v>973</v>
      </c>
      <c r="H28" s="37">
        <v>950</v>
      </c>
      <c r="I28" s="81">
        <v>973</v>
      </c>
      <c r="J28" s="37">
        <v>1067</v>
      </c>
      <c r="K28" s="37">
        <v>962</v>
      </c>
      <c r="L28" s="37">
        <v>962</v>
      </c>
      <c r="M28" s="37">
        <v>973</v>
      </c>
      <c r="N28" s="37">
        <v>1009</v>
      </c>
      <c r="O28" s="37">
        <v>973</v>
      </c>
      <c r="P28" s="37">
        <v>1032</v>
      </c>
      <c r="Q28" s="37">
        <v>950</v>
      </c>
      <c r="R28" s="37">
        <v>1009</v>
      </c>
      <c r="S28" s="37">
        <v>973</v>
      </c>
      <c r="T28" s="37">
        <v>962</v>
      </c>
      <c r="U28" s="37">
        <v>985</v>
      </c>
      <c r="V28" s="37">
        <v>962</v>
      </c>
      <c r="W28" s="37">
        <v>1032</v>
      </c>
      <c r="X28" s="37">
        <v>1149</v>
      </c>
      <c r="Y28" s="37">
        <v>1091</v>
      </c>
      <c r="Z28" s="37">
        <v>985</v>
      </c>
      <c r="AA28" s="37">
        <v>1044</v>
      </c>
      <c r="AB28" s="37">
        <v>1009</v>
      </c>
      <c r="AC28" s="37">
        <v>844</v>
      </c>
      <c r="AD28" s="37">
        <v>1056</v>
      </c>
      <c r="AE28" s="37">
        <v>1020</v>
      </c>
      <c r="AF28" s="37">
        <v>1056</v>
      </c>
      <c r="AG28" s="38"/>
      <c r="AH28" s="39">
        <f t="shared" si="1"/>
        <v>30058</v>
      </c>
      <c r="AI28" s="3"/>
      <c r="AJ28" s="3"/>
    </row>
    <row r="29" spans="1:36">
      <c r="A29" s="65">
        <v>21</v>
      </c>
      <c r="B29" s="66" t="s">
        <v>30</v>
      </c>
      <c r="C29" s="36">
        <v>1091</v>
      </c>
      <c r="D29" s="37">
        <v>950</v>
      </c>
      <c r="E29" s="37">
        <v>962</v>
      </c>
      <c r="F29" s="37">
        <v>973</v>
      </c>
      <c r="G29" s="37">
        <v>950</v>
      </c>
      <c r="H29" s="37">
        <v>950</v>
      </c>
      <c r="I29" s="81">
        <v>938</v>
      </c>
      <c r="J29" s="37">
        <v>1079</v>
      </c>
      <c r="K29" s="37">
        <v>985</v>
      </c>
      <c r="L29" s="37">
        <v>927</v>
      </c>
      <c r="M29" s="37">
        <v>985</v>
      </c>
      <c r="N29" s="37">
        <v>1020</v>
      </c>
      <c r="O29" s="37">
        <v>938</v>
      </c>
      <c r="P29" s="37">
        <v>997</v>
      </c>
      <c r="Q29" s="37">
        <v>985</v>
      </c>
      <c r="R29" s="37">
        <v>950</v>
      </c>
      <c r="S29" s="37">
        <v>950</v>
      </c>
      <c r="T29" s="37">
        <v>985</v>
      </c>
      <c r="U29" s="37">
        <v>950</v>
      </c>
      <c r="V29" s="37">
        <v>938</v>
      </c>
      <c r="W29" s="37">
        <v>1020</v>
      </c>
      <c r="X29" s="37">
        <v>1020</v>
      </c>
      <c r="Y29" s="37">
        <v>1091</v>
      </c>
      <c r="Z29" s="37">
        <v>1020</v>
      </c>
      <c r="AA29" s="37">
        <v>1067</v>
      </c>
      <c r="AB29" s="37">
        <v>973</v>
      </c>
      <c r="AC29" s="37">
        <v>833</v>
      </c>
      <c r="AD29" s="37">
        <v>1044</v>
      </c>
      <c r="AE29" s="37">
        <v>1056</v>
      </c>
      <c r="AF29" s="37">
        <v>1032</v>
      </c>
      <c r="AG29" s="38"/>
      <c r="AH29" s="39">
        <f t="shared" si="1"/>
        <v>29659</v>
      </c>
      <c r="AI29" s="3"/>
      <c r="AJ29" s="3"/>
    </row>
    <row r="30" spans="1:36">
      <c r="A30" s="65">
        <v>22</v>
      </c>
      <c r="B30" s="66" t="s">
        <v>31</v>
      </c>
      <c r="C30" s="36">
        <v>1067</v>
      </c>
      <c r="D30" s="37">
        <v>985</v>
      </c>
      <c r="E30" s="37">
        <v>997</v>
      </c>
      <c r="F30" s="37">
        <v>997</v>
      </c>
      <c r="G30" s="37">
        <v>985</v>
      </c>
      <c r="H30" s="37">
        <v>915</v>
      </c>
      <c r="I30" s="81">
        <v>938</v>
      </c>
      <c r="J30" s="37">
        <v>1056</v>
      </c>
      <c r="K30" s="37">
        <v>985</v>
      </c>
      <c r="L30" s="37">
        <v>938</v>
      </c>
      <c r="M30" s="37">
        <v>927</v>
      </c>
      <c r="N30" s="37">
        <v>962</v>
      </c>
      <c r="O30" s="37">
        <v>950</v>
      </c>
      <c r="P30" s="37">
        <v>927</v>
      </c>
      <c r="Q30" s="37">
        <v>973</v>
      </c>
      <c r="R30" s="37">
        <v>973</v>
      </c>
      <c r="S30" s="37">
        <v>844</v>
      </c>
      <c r="T30" s="37">
        <v>950</v>
      </c>
      <c r="U30" s="37">
        <v>973</v>
      </c>
      <c r="V30" s="37">
        <v>950</v>
      </c>
      <c r="W30" s="37">
        <v>1032</v>
      </c>
      <c r="X30" s="37">
        <v>1114</v>
      </c>
      <c r="Y30" s="37">
        <v>1056</v>
      </c>
      <c r="Z30" s="37">
        <v>1009</v>
      </c>
      <c r="AA30" s="37">
        <v>1044</v>
      </c>
      <c r="AB30" s="37">
        <v>985</v>
      </c>
      <c r="AC30" s="37">
        <v>833</v>
      </c>
      <c r="AD30" s="37">
        <v>997</v>
      </c>
      <c r="AE30" s="37">
        <v>997</v>
      </c>
      <c r="AF30" s="37">
        <v>950</v>
      </c>
      <c r="AG30" s="38"/>
      <c r="AH30" s="39">
        <f t="shared" si="1"/>
        <v>29309</v>
      </c>
      <c r="AI30" s="3"/>
      <c r="AJ30" s="3"/>
    </row>
    <row r="31" spans="1:36">
      <c r="A31" s="65">
        <v>23</v>
      </c>
      <c r="B31" s="66" t="s">
        <v>32</v>
      </c>
      <c r="C31" s="36">
        <v>962</v>
      </c>
      <c r="D31" s="37">
        <v>938</v>
      </c>
      <c r="E31" s="37">
        <v>962</v>
      </c>
      <c r="F31" s="37">
        <v>903</v>
      </c>
      <c r="G31" s="37">
        <v>880</v>
      </c>
      <c r="H31" s="37">
        <v>938</v>
      </c>
      <c r="I31" s="81">
        <v>927</v>
      </c>
      <c r="J31" s="37">
        <v>997</v>
      </c>
      <c r="K31" s="37">
        <v>927</v>
      </c>
      <c r="L31" s="37">
        <v>880</v>
      </c>
      <c r="M31" s="37">
        <v>903</v>
      </c>
      <c r="N31" s="37">
        <v>927</v>
      </c>
      <c r="O31" s="37">
        <v>880</v>
      </c>
      <c r="P31" s="37">
        <v>950</v>
      </c>
      <c r="Q31" s="37">
        <v>915</v>
      </c>
      <c r="R31" s="37">
        <v>915</v>
      </c>
      <c r="S31" s="37">
        <v>868</v>
      </c>
      <c r="T31" s="37">
        <v>903</v>
      </c>
      <c r="U31" s="37">
        <v>891</v>
      </c>
      <c r="V31" s="37">
        <v>856</v>
      </c>
      <c r="W31" s="37">
        <v>962</v>
      </c>
      <c r="X31" s="37">
        <v>1091</v>
      </c>
      <c r="Y31" s="37">
        <v>1056</v>
      </c>
      <c r="Z31" s="37">
        <v>938</v>
      </c>
      <c r="AA31" s="37">
        <v>985</v>
      </c>
      <c r="AB31" s="37">
        <v>938</v>
      </c>
      <c r="AC31" s="37">
        <v>739</v>
      </c>
      <c r="AD31" s="37">
        <v>962</v>
      </c>
      <c r="AE31" s="37">
        <v>1009</v>
      </c>
      <c r="AF31" s="37">
        <v>962</v>
      </c>
      <c r="AG31" s="38"/>
      <c r="AH31" s="39">
        <f t="shared" si="1"/>
        <v>27964</v>
      </c>
      <c r="AI31" s="3"/>
      <c r="AJ31" s="3"/>
    </row>
    <row r="32" spans="1:36">
      <c r="A32" s="65">
        <v>24</v>
      </c>
      <c r="B32" s="66" t="s">
        <v>33</v>
      </c>
      <c r="C32" s="36">
        <v>985</v>
      </c>
      <c r="D32" s="37">
        <v>973</v>
      </c>
      <c r="E32" s="37">
        <v>985</v>
      </c>
      <c r="F32" s="37">
        <v>950</v>
      </c>
      <c r="G32" s="37">
        <v>927</v>
      </c>
      <c r="H32" s="37">
        <v>985</v>
      </c>
      <c r="I32" s="81">
        <v>997</v>
      </c>
      <c r="J32" s="37">
        <v>1009</v>
      </c>
      <c r="K32" s="37">
        <v>950</v>
      </c>
      <c r="L32" s="37">
        <v>903</v>
      </c>
      <c r="M32" s="37">
        <v>973</v>
      </c>
      <c r="N32" s="37">
        <v>927</v>
      </c>
      <c r="O32" s="37">
        <v>915</v>
      </c>
      <c r="P32" s="37">
        <v>950</v>
      </c>
      <c r="Q32" s="37">
        <v>938</v>
      </c>
      <c r="R32" s="37">
        <v>938</v>
      </c>
      <c r="S32" s="37">
        <v>915</v>
      </c>
      <c r="T32" s="37">
        <v>950</v>
      </c>
      <c r="U32" s="37">
        <v>938</v>
      </c>
      <c r="V32" s="37">
        <v>950</v>
      </c>
      <c r="W32" s="37">
        <v>903</v>
      </c>
      <c r="X32" s="37">
        <v>1091</v>
      </c>
      <c r="Y32" s="37">
        <v>1079</v>
      </c>
      <c r="Z32" s="37">
        <v>1009</v>
      </c>
      <c r="AA32" s="37">
        <v>997</v>
      </c>
      <c r="AB32" s="37">
        <v>1009</v>
      </c>
      <c r="AC32" s="37">
        <v>821</v>
      </c>
      <c r="AD32" s="37">
        <v>1032</v>
      </c>
      <c r="AE32" s="37">
        <v>1044</v>
      </c>
      <c r="AF32" s="37">
        <v>985</v>
      </c>
      <c r="AG32" s="38"/>
      <c r="AH32" s="39">
        <f t="shared" si="1"/>
        <v>29028</v>
      </c>
      <c r="AI32" s="3"/>
      <c r="AJ32" s="3"/>
    </row>
    <row r="33" spans="1:37">
      <c r="A33" s="65">
        <v>25</v>
      </c>
      <c r="B33" s="66" t="s">
        <v>34</v>
      </c>
      <c r="C33" s="36">
        <v>950</v>
      </c>
      <c r="D33" s="37">
        <v>1020</v>
      </c>
      <c r="E33" s="37">
        <v>962</v>
      </c>
      <c r="F33" s="37">
        <v>938</v>
      </c>
      <c r="G33" s="37">
        <v>950</v>
      </c>
      <c r="H33" s="37">
        <v>973</v>
      </c>
      <c r="I33" s="81">
        <v>903</v>
      </c>
      <c r="J33" s="37">
        <v>1009</v>
      </c>
      <c r="K33" s="37">
        <v>903</v>
      </c>
      <c r="L33" s="37">
        <v>915</v>
      </c>
      <c r="M33" s="37">
        <v>809</v>
      </c>
      <c r="N33" s="37">
        <v>973</v>
      </c>
      <c r="O33" s="37">
        <v>903</v>
      </c>
      <c r="P33" s="37">
        <v>950</v>
      </c>
      <c r="Q33" s="37">
        <v>903</v>
      </c>
      <c r="R33" s="37">
        <v>903</v>
      </c>
      <c r="S33" s="37">
        <v>891</v>
      </c>
      <c r="T33" s="37">
        <v>915</v>
      </c>
      <c r="U33" s="37">
        <v>891</v>
      </c>
      <c r="V33" s="37">
        <v>938</v>
      </c>
      <c r="W33" s="37">
        <v>997</v>
      </c>
      <c r="X33" s="37">
        <v>1020</v>
      </c>
      <c r="Y33" s="37">
        <v>1020</v>
      </c>
      <c r="Z33" s="37">
        <v>950</v>
      </c>
      <c r="AA33" s="37">
        <v>985</v>
      </c>
      <c r="AB33" s="37">
        <v>903</v>
      </c>
      <c r="AC33" s="37">
        <v>786</v>
      </c>
      <c r="AD33" s="37">
        <v>997</v>
      </c>
      <c r="AE33" s="37">
        <v>985</v>
      </c>
      <c r="AF33" s="37">
        <v>985</v>
      </c>
      <c r="AG33" s="38"/>
      <c r="AH33" s="39">
        <f t="shared" si="1"/>
        <v>28227</v>
      </c>
      <c r="AI33" s="3"/>
      <c r="AJ33" s="3"/>
    </row>
    <row r="34" spans="1:37">
      <c r="A34" s="65">
        <v>26</v>
      </c>
      <c r="B34" s="66" t="s">
        <v>35</v>
      </c>
      <c r="C34" s="36">
        <v>1020</v>
      </c>
      <c r="D34" s="37">
        <v>1067</v>
      </c>
      <c r="E34" s="37">
        <v>1020</v>
      </c>
      <c r="F34" s="37">
        <v>950</v>
      </c>
      <c r="G34" s="37">
        <v>997</v>
      </c>
      <c r="H34" s="37">
        <v>938</v>
      </c>
      <c r="I34" s="81">
        <v>985</v>
      </c>
      <c r="J34" s="37">
        <v>1009</v>
      </c>
      <c r="K34" s="37">
        <v>973</v>
      </c>
      <c r="L34" s="37">
        <v>927</v>
      </c>
      <c r="M34" s="37">
        <v>927</v>
      </c>
      <c r="N34" s="37">
        <v>997</v>
      </c>
      <c r="O34" s="37">
        <v>950</v>
      </c>
      <c r="P34" s="37">
        <v>950</v>
      </c>
      <c r="Q34" s="37">
        <v>938</v>
      </c>
      <c r="R34" s="37">
        <v>915</v>
      </c>
      <c r="S34" s="37">
        <v>938</v>
      </c>
      <c r="T34" s="37">
        <v>950</v>
      </c>
      <c r="U34" s="37">
        <v>915</v>
      </c>
      <c r="V34" s="37">
        <v>1009</v>
      </c>
      <c r="W34" s="37">
        <v>1020</v>
      </c>
      <c r="X34" s="37">
        <v>1056</v>
      </c>
      <c r="Y34" s="37">
        <v>1079</v>
      </c>
      <c r="Z34" s="37">
        <v>1009</v>
      </c>
      <c r="AA34" s="37">
        <v>1020</v>
      </c>
      <c r="AB34" s="37">
        <v>938</v>
      </c>
      <c r="AC34" s="37">
        <v>762</v>
      </c>
      <c r="AD34" s="37">
        <v>1079</v>
      </c>
      <c r="AE34" s="37">
        <v>1067</v>
      </c>
      <c r="AF34" s="37">
        <v>1032</v>
      </c>
      <c r="AG34" s="38"/>
      <c r="AH34" s="39">
        <f t="shared" si="1"/>
        <v>29437</v>
      </c>
      <c r="AI34" s="3"/>
      <c r="AJ34" s="3"/>
    </row>
    <row r="35" spans="1:37">
      <c r="A35" s="65">
        <v>27</v>
      </c>
      <c r="B35" s="66" t="s">
        <v>36</v>
      </c>
      <c r="C35" s="36">
        <v>821</v>
      </c>
      <c r="D35" s="37">
        <v>938</v>
      </c>
      <c r="E35" s="37">
        <v>973</v>
      </c>
      <c r="F35" s="37">
        <v>903</v>
      </c>
      <c r="G35" s="37">
        <v>844</v>
      </c>
      <c r="H35" s="37">
        <v>962</v>
      </c>
      <c r="I35" s="81">
        <v>903</v>
      </c>
      <c r="J35" s="37">
        <v>938</v>
      </c>
      <c r="K35" s="37">
        <v>833</v>
      </c>
      <c r="L35" s="37">
        <v>844</v>
      </c>
      <c r="M35" s="37">
        <v>880</v>
      </c>
      <c r="N35" s="37">
        <v>938</v>
      </c>
      <c r="O35" s="37">
        <v>868</v>
      </c>
      <c r="P35" s="37">
        <v>844</v>
      </c>
      <c r="Q35" s="37">
        <v>821</v>
      </c>
      <c r="R35" s="37">
        <v>891</v>
      </c>
      <c r="S35" s="37">
        <v>880</v>
      </c>
      <c r="T35" s="37">
        <v>868</v>
      </c>
      <c r="U35" s="37">
        <v>868</v>
      </c>
      <c r="V35" s="37">
        <v>903</v>
      </c>
      <c r="W35" s="37">
        <v>997</v>
      </c>
      <c r="X35" s="37">
        <v>1009</v>
      </c>
      <c r="Y35" s="37">
        <v>1009</v>
      </c>
      <c r="Z35" s="37">
        <v>927</v>
      </c>
      <c r="AA35" s="37">
        <v>903</v>
      </c>
      <c r="AB35" s="37">
        <v>891</v>
      </c>
      <c r="AC35" s="37">
        <v>821</v>
      </c>
      <c r="AD35" s="37">
        <v>786</v>
      </c>
      <c r="AE35" s="37">
        <v>1009</v>
      </c>
      <c r="AF35" s="37">
        <v>938</v>
      </c>
      <c r="AG35" s="38"/>
      <c r="AH35" s="39">
        <f t="shared" si="1"/>
        <v>27010</v>
      </c>
      <c r="AI35" s="3"/>
      <c r="AJ35" s="3"/>
    </row>
    <row r="36" spans="1:37">
      <c r="A36" s="65">
        <v>28</v>
      </c>
      <c r="B36" s="66" t="s">
        <v>37</v>
      </c>
      <c r="C36" s="36">
        <v>997</v>
      </c>
      <c r="D36" s="37">
        <v>915</v>
      </c>
      <c r="E36" s="37">
        <v>938</v>
      </c>
      <c r="F36" s="37">
        <v>915</v>
      </c>
      <c r="G36" s="37">
        <v>880</v>
      </c>
      <c r="H36" s="37">
        <v>927</v>
      </c>
      <c r="I36" s="81">
        <v>903</v>
      </c>
      <c r="J36" s="37">
        <v>950</v>
      </c>
      <c r="K36" s="37">
        <v>880</v>
      </c>
      <c r="L36" s="37">
        <v>903</v>
      </c>
      <c r="M36" s="37">
        <v>798</v>
      </c>
      <c r="N36" s="37">
        <v>950</v>
      </c>
      <c r="O36" s="37">
        <v>903</v>
      </c>
      <c r="P36" s="37">
        <v>891</v>
      </c>
      <c r="Q36" s="37">
        <v>891</v>
      </c>
      <c r="R36" s="37">
        <v>903</v>
      </c>
      <c r="S36" s="37">
        <v>844</v>
      </c>
      <c r="T36" s="37">
        <v>903</v>
      </c>
      <c r="U36" s="37">
        <v>844</v>
      </c>
      <c r="V36" s="37">
        <v>927</v>
      </c>
      <c r="W36" s="37">
        <v>1009</v>
      </c>
      <c r="X36" s="37">
        <v>973</v>
      </c>
      <c r="Y36" s="37">
        <v>1056</v>
      </c>
      <c r="Z36" s="37">
        <v>962</v>
      </c>
      <c r="AA36" s="37">
        <v>927</v>
      </c>
      <c r="AB36" s="37">
        <v>880</v>
      </c>
      <c r="AC36" s="37">
        <v>973</v>
      </c>
      <c r="AD36" s="37">
        <v>903</v>
      </c>
      <c r="AE36" s="37">
        <v>1032</v>
      </c>
      <c r="AF36" s="37">
        <v>938</v>
      </c>
      <c r="AG36" s="38"/>
      <c r="AH36" s="39">
        <f t="shared" si="1"/>
        <v>27715</v>
      </c>
      <c r="AI36" s="3"/>
      <c r="AJ36" s="3"/>
    </row>
    <row r="37" spans="1:37">
      <c r="A37" s="65">
        <v>29</v>
      </c>
      <c r="B37" s="66" t="s">
        <v>38</v>
      </c>
      <c r="C37" s="36">
        <v>1009</v>
      </c>
      <c r="D37" s="37">
        <v>985</v>
      </c>
      <c r="E37" s="37">
        <v>950</v>
      </c>
      <c r="F37" s="37">
        <v>950</v>
      </c>
      <c r="G37" s="37">
        <v>891</v>
      </c>
      <c r="H37" s="37">
        <v>962</v>
      </c>
      <c r="I37" s="81">
        <v>973</v>
      </c>
      <c r="J37" s="37">
        <v>1020</v>
      </c>
      <c r="K37" s="37">
        <v>927</v>
      </c>
      <c r="L37" s="37">
        <v>997</v>
      </c>
      <c r="M37" s="37">
        <v>973</v>
      </c>
      <c r="N37" s="37">
        <v>973</v>
      </c>
      <c r="O37" s="37">
        <v>962</v>
      </c>
      <c r="P37" s="37">
        <v>950</v>
      </c>
      <c r="Q37" s="37">
        <v>950</v>
      </c>
      <c r="R37" s="37">
        <v>950</v>
      </c>
      <c r="S37" s="37">
        <v>915</v>
      </c>
      <c r="T37" s="37">
        <v>950</v>
      </c>
      <c r="U37" s="37">
        <v>880</v>
      </c>
      <c r="V37" s="37">
        <v>985</v>
      </c>
      <c r="W37" s="37">
        <v>1056</v>
      </c>
      <c r="X37" s="37">
        <v>1009</v>
      </c>
      <c r="Y37" s="37">
        <v>1044</v>
      </c>
      <c r="Z37" s="37">
        <v>1032</v>
      </c>
      <c r="AA37" s="37">
        <v>1009</v>
      </c>
      <c r="AB37" s="37">
        <v>856</v>
      </c>
      <c r="AC37" s="37">
        <v>985</v>
      </c>
      <c r="AD37" s="37">
        <v>1079</v>
      </c>
      <c r="AE37" s="37">
        <v>1056</v>
      </c>
      <c r="AF37" s="37">
        <v>1056</v>
      </c>
      <c r="AG37" s="38"/>
      <c r="AH37" s="39">
        <f t="shared" si="1"/>
        <v>29334</v>
      </c>
      <c r="AI37" s="3"/>
      <c r="AJ37" s="3"/>
    </row>
    <row r="38" spans="1:37">
      <c r="A38" s="65">
        <v>30</v>
      </c>
      <c r="B38" s="66" t="s">
        <v>39</v>
      </c>
      <c r="C38" s="36">
        <v>1056</v>
      </c>
      <c r="D38" s="37">
        <v>1020</v>
      </c>
      <c r="E38" s="37">
        <v>1032</v>
      </c>
      <c r="F38" s="37">
        <v>973</v>
      </c>
      <c r="G38" s="37">
        <v>950</v>
      </c>
      <c r="H38" s="37">
        <v>997</v>
      </c>
      <c r="I38" s="81">
        <v>1009</v>
      </c>
      <c r="J38" s="37">
        <v>1091</v>
      </c>
      <c r="K38" s="37">
        <v>973</v>
      </c>
      <c r="L38" s="37">
        <v>927</v>
      </c>
      <c r="M38" s="37">
        <v>962</v>
      </c>
      <c r="N38" s="37">
        <v>997</v>
      </c>
      <c r="O38" s="37">
        <v>938</v>
      </c>
      <c r="P38" s="37">
        <v>973</v>
      </c>
      <c r="Q38" s="37">
        <v>985</v>
      </c>
      <c r="R38" s="37">
        <v>1056</v>
      </c>
      <c r="S38" s="37">
        <v>950</v>
      </c>
      <c r="T38" s="37">
        <v>962</v>
      </c>
      <c r="U38" s="37">
        <v>915</v>
      </c>
      <c r="V38" s="37">
        <v>938</v>
      </c>
      <c r="W38" s="37">
        <v>1067</v>
      </c>
      <c r="X38" s="37">
        <v>1079</v>
      </c>
      <c r="Y38" s="37">
        <v>1102</v>
      </c>
      <c r="Z38" s="37">
        <v>1009</v>
      </c>
      <c r="AA38" s="37">
        <v>985</v>
      </c>
      <c r="AB38" s="37">
        <v>903</v>
      </c>
      <c r="AC38" s="37">
        <v>1056</v>
      </c>
      <c r="AD38" s="37">
        <v>1056</v>
      </c>
      <c r="AE38" s="37">
        <v>1079</v>
      </c>
      <c r="AF38" s="37">
        <v>1091</v>
      </c>
      <c r="AG38" s="38"/>
      <c r="AH38" s="39">
        <f t="shared" si="1"/>
        <v>30131</v>
      </c>
      <c r="AI38" s="3"/>
      <c r="AJ38" s="3"/>
    </row>
    <row r="39" spans="1:37">
      <c r="A39" s="65">
        <v>31</v>
      </c>
      <c r="B39" s="66" t="s">
        <v>40</v>
      </c>
      <c r="C39" s="36">
        <v>1067</v>
      </c>
      <c r="D39" s="37">
        <v>997</v>
      </c>
      <c r="E39" s="37">
        <v>1009</v>
      </c>
      <c r="F39" s="37">
        <v>997</v>
      </c>
      <c r="G39" s="37">
        <v>962</v>
      </c>
      <c r="H39" s="37">
        <v>915</v>
      </c>
      <c r="I39" s="81">
        <v>985</v>
      </c>
      <c r="J39" s="37">
        <v>985</v>
      </c>
      <c r="K39" s="37">
        <v>938</v>
      </c>
      <c r="L39" s="37">
        <v>1020</v>
      </c>
      <c r="M39" s="37">
        <v>985</v>
      </c>
      <c r="N39" s="37">
        <v>962</v>
      </c>
      <c r="O39" s="37">
        <v>962</v>
      </c>
      <c r="P39" s="37">
        <v>973</v>
      </c>
      <c r="Q39" s="37">
        <v>1009</v>
      </c>
      <c r="R39" s="37">
        <v>1009</v>
      </c>
      <c r="S39" s="37">
        <v>915</v>
      </c>
      <c r="T39" s="37">
        <v>950</v>
      </c>
      <c r="U39" s="37">
        <v>891</v>
      </c>
      <c r="V39" s="37">
        <v>1009</v>
      </c>
      <c r="W39" s="37">
        <v>1079</v>
      </c>
      <c r="X39" s="37">
        <v>1149</v>
      </c>
      <c r="Y39" s="37">
        <v>1067</v>
      </c>
      <c r="Z39" s="37">
        <v>1020</v>
      </c>
      <c r="AA39" s="37">
        <v>1079</v>
      </c>
      <c r="AB39" s="37">
        <v>798</v>
      </c>
      <c r="AC39" s="37">
        <v>997</v>
      </c>
      <c r="AD39" s="37">
        <v>1056</v>
      </c>
      <c r="AE39" s="37">
        <v>1067</v>
      </c>
      <c r="AF39" s="37">
        <v>1044</v>
      </c>
      <c r="AG39" s="38"/>
      <c r="AH39" s="39">
        <f t="shared" si="1"/>
        <v>29896</v>
      </c>
      <c r="AI39" s="3"/>
      <c r="AJ39" s="3"/>
    </row>
    <row r="40" spans="1:37">
      <c r="A40" s="65">
        <v>32</v>
      </c>
      <c r="B40" s="66" t="s">
        <v>41</v>
      </c>
      <c r="C40" s="36">
        <v>1044</v>
      </c>
      <c r="D40" s="37">
        <v>1020</v>
      </c>
      <c r="E40" s="37">
        <v>1009</v>
      </c>
      <c r="F40" s="37">
        <v>1032</v>
      </c>
      <c r="G40" s="37">
        <v>985</v>
      </c>
      <c r="H40" s="37">
        <v>985</v>
      </c>
      <c r="I40" s="81">
        <v>973</v>
      </c>
      <c r="J40" s="37">
        <v>1138</v>
      </c>
      <c r="K40" s="37">
        <v>950</v>
      </c>
      <c r="L40" s="37">
        <v>1009</v>
      </c>
      <c r="M40" s="37">
        <v>985</v>
      </c>
      <c r="N40" s="37">
        <v>950</v>
      </c>
      <c r="O40" s="37">
        <v>950</v>
      </c>
      <c r="P40" s="37">
        <v>985</v>
      </c>
      <c r="Q40" s="37">
        <v>962</v>
      </c>
      <c r="R40" s="37">
        <v>1032</v>
      </c>
      <c r="S40" s="37">
        <v>927</v>
      </c>
      <c r="T40" s="37">
        <v>915</v>
      </c>
      <c r="U40" s="37">
        <v>927</v>
      </c>
      <c r="V40" s="37">
        <v>973</v>
      </c>
      <c r="W40" s="37">
        <v>1079</v>
      </c>
      <c r="X40" s="37">
        <v>1091</v>
      </c>
      <c r="Y40" s="37">
        <v>1044</v>
      </c>
      <c r="Z40" s="37">
        <v>1009</v>
      </c>
      <c r="AA40" s="37">
        <v>1067</v>
      </c>
      <c r="AB40" s="37">
        <v>809</v>
      </c>
      <c r="AC40" s="37">
        <v>1032</v>
      </c>
      <c r="AD40" s="37">
        <v>985</v>
      </c>
      <c r="AE40" s="37">
        <v>1032</v>
      </c>
      <c r="AF40" s="37">
        <v>1056</v>
      </c>
      <c r="AG40" s="38"/>
      <c r="AH40" s="39">
        <f t="shared" si="1"/>
        <v>29955</v>
      </c>
      <c r="AI40" s="3"/>
      <c r="AJ40" s="3"/>
    </row>
    <row r="41" spans="1:37">
      <c r="A41" s="65">
        <v>33</v>
      </c>
      <c r="B41" s="66" t="s">
        <v>42</v>
      </c>
      <c r="C41" s="36">
        <v>1056</v>
      </c>
      <c r="D41" s="37">
        <v>973</v>
      </c>
      <c r="E41" s="37">
        <v>1020</v>
      </c>
      <c r="F41" s="37">
        <v>985</v>
      </c>
      <c r="G41" s="37">
        <v>962</v>
      </c>
      <c r="H41" s="37">
        <v>950</v>
      </c>
      <c r="I41" s="81">
        <v>997</v>
      </c>
      <c r="J41" s="37">
        <v>1161</v>
      </c>
      <c r="K41" s="37">
        <v>950</v>
      </c>
      <c r="L41" s="37">
        <v>1020</v>
      </c>
      <c r="M41" s="37">
        <v>1009</v>
      </c>
      <c r="N41" s="37">
        <v>985</v>
      </c>
      <c r="O41" s="37">
        <v>962</v>
      </c>
      <c r="P41" s="37">
        <v>962</v>
      </c>
      <c r="Q41" s="37">
        <v>973</v>
      </c>
      <c r="R41" s="37">
        <v>997</v>
      </c>
      <c r="S41" s="37">
        <v>962</v>
      </c>
      <c r="T41" s="37">
        <v>985</v>
      </c>
      <c r="U41" s="37">
        <v>915</v>
      </c>
      <c r="V41" s="37">
        <v>1020</v>
      </c>
      <c r="W41" s="37">
        <v>1009</v>
      </c>
      <c r="X41" s="37">
        <v>1091</v>
      </c>
      <c r="Y41" s="37">
        <v>1091</v>
      </c>
      <c r="Z41" s="37">
        <v>1079</v>
      </c>
      <c r="AA41" s="37">
        <v>1056</v>
      </c>
      <c r="AB41" s="37">
        <v>844</v>
      </c>
      <c r="AC41" s="37">
        <v>1067</v>
      </c>
      <c r="AD41" s="37">
        <v>1091</v>
      </c>
      <c r="AE41" s="37">
        <v>1044</v>
      </c>
      <c r="AF41" s="37">
        <v>1067</v>
      </c>
      <c r="AG41" s="38"/>
      <c r="AH41" s="39">
        <f t="shared" si="1"/>
        <v>30283</v>
      </c>
      <c r="AI41" s="3"/>
      <c r="AJ41" s="3"/>
    </row>
    <row r="42" spans="1:37">
      <c r="A42" s="65">
        <v>34</v>
      </c>
      <c r="B42" s="66" t="s">
        <v>43</v>
      </c>
      <c r="C42" s="36">
        <v>1091</v>
      </c>
      <c r="D42" s="37">
        <v>1009</v>
      </c>
      <c r="E42" s="37">
        <v>1020</v>
      </c>
      <c r="F42" s="37">
        <v>997</v>
      </c>
      <c r="G42" s="37">
        <v>1032</v>
      </c>
      <c r="H42" s="37">
        <v>973</v>
      </c>
      <c r="I42" s="81">
        <v>985</v>
      </c>
      <c r="J42" s="37">
        <v>1067</v>
      </c>
      <c r="K42" s="37">
        <v>950</v>
      </c>
      <c r="L42" s="37">
        <v>1067</v>
      </c>
      <c r="M42" s="37">
        <v>1032</v>
      </c>
      <c r="N42" s="37">
        <v>1009</v>
      </c>
      <c r="O42" s="37">
        <v>962</v>
      </c>
      <c r="P42" s="37">
        <v>973</v>
      </c>
      <c r="Q42" s="37">
        <v>1044</v>
      </c>
      <c r="R42" s="37">
        <v>1102</v>
      </c>
      <c r="S42" s="37">
        <v>938</v>
      </c>
      <c r="T42" s="37">
        <v>1009</v>
      </c>
      <c r="U42" s="37">
        <v>903</v>
      </c>
      <c r="V42" s="37">
        <v>1020</v>
      </c>
      <c r="W42" s="37">
        <v>1020</v>
      </c>
      <c r="X42" s="37">
        <v>1126</v>
      </c>
      <c r="Y42" s="37">
        <v>1079</v>
      </c>
      <c r="Z42" s="37">
        <v>1079</v>
      </c>
      <c r="AA42" s="37">
        <v>1056</v>
      </c>
      <c r="AB42" s="37">
        <v>903</v>
      </c>
      <c r="AC42" s="37">
        <v>1020</v>
      </c>
      <c r="AD42" s="37">
        <v>1044</v>
      </c>
      <c r="AE42" s="37">
        <v>1079</v>
      </c>
      <c r="AF42" s="37">
        <v>1044</v>
      </c>
      <c r="AG42" s="38"/>
      <c r="AH42" s="39">
        <f t="shared" si="1"/>
        <v>30633</v>
      </c>
      <c r="AI42" s="3"/>
      <c r="AJ42" s="3"/>
    </row>
    <row r="43" spans="1:37">
      <c r="A43" s="65">
        <v>35</v>
      </c>
      <c r="B43" s="66" t="s">
        <v>44</v>
      </c>
      <c r="C43" s="36">
        <v>1009</v>
      </c>
      <c r="D43" s="37">
        <v>985</v>
      </c>
      <c r="E43" s="37">
        <v>985</v>
      </c>
      <c r="F43" s="37">
        <v>950</v>
      </c>
      <c r="G43" s="37">
        <v>973</v>
      </c>
      <c r="H43" s="37">
        <v>950</v>
      </c>
      <c r="I43" s="81">
        <v>927</v>
      </c>
      <c r="J43" s="37">
        <v>985</v>
      </c>
      <c r="K43" s="37">
        <v>927</v>
      </c>
      <c r="L43" s="37">
        <v>1056</v>
      </c>
      <c r="M43" s="37">
        <v>1044</v>
      </c>
      <c r="N43" s="37">
        <v>962</v>
      </c>
      <c r="O43" s="37">
        <v>903</v>
      </c>
      <c r="P43" s="37">
        <v>927</v>
      </c>
      <c r="Q43" s="37">
        <v>985</v>
      </c>
      <c r="R43" s="37">
        <v>1091</v>
      </c>
      <c r="S43" s="37">
        <v>927</v>
      </c>
      <c r="T43" s="37">
        <v>938</v>
      </c>
      <c r="U43" s="37">
        <v>903</v>
      </c>
      <c r="V43" s="37">
        <v>973</v>
      </c>
      <c r="W43" s="37">
        <v>985</v>
      </c>
      <c r="X43" s="37">
        <v>1044</v>
      </c>
      <c r="Y43" s="37">
        <v>1032</v>
      </c>
      <c r="Z43" s="37">
        <v>1020</v>
      </c>
      <c r="AA43" s="37">
        <v>1009</v>
      </c>
      <c r="AB43" s="37">
        <v>833</v>
      </c>
      <c r="AC43" s="37">
        <v>1020</v>
      </c>
      <c r="AD43" s="37">
        <v>1009</v>
      </c>
      <c r="AE43" s="37">
        <v>973</v>
      </c>
      <c r="AF43" s="37">
        <v>1009</v>
      </c>
      <c r="AG43" s="38"/>
      <c r="AH43" s="39">
        <f t="shared" si="1"/>
        <v>29334</v>
      </c>
      <c r="AI43" s="3"/>
      <c r="AJ43" s="3"/>
    </row>
    <row r="44" spans="1:37">
      <c r="A44" s="65">
        <v>36</v>
      </c>
      <c r="B44" s="66" t="s">
        <v>45</v>
      </c>
      <c r="C44" s="36">
        <v>1067</v>
      </c>
      <c r="D44" s="37">
        <v>1044</v>
      </c>
      <c r="E44" s="37">
        <v>985</v>
      </c>
      <c r="F44" s="37">
        <v>1032</v>
      </c>
      <c r="G44" s="37">
        <v>1009</v>
      </c>
      <c r="H44" s="37">
        <v>950</v>
      </c>
      <c r="I44" s="81">
        <v>997</v>
      </c>
      <c r="J44" s="37">
        <v>1114</v>
      </c>
      <c r="K44" s="37">
        <v>985</v>
      </c>
      <c r="L44" s="37">
        <v>962</v>
      </c>
      <c r="M44" s="37">
        <v>1032</v>
      </c>
      <c r="N44" s="37">
        <v>1020</v>
      </c>
      <c r="O44" s="37">
        <v>962</v>
      </c>
      <c r="P44" s="37">
        <v>985</v>
      </c>
      <c r="Q44" s="37">
        <v>985</v>
      </c>
      <c r="R44" s="37">
        <v>1091</v>
      </c>
      <c r="S44" s="37">
        <v>973</v>
      </c>
      <c r="T44" s="37">
        <v>997</v>
      </c>
      <c r="U44" s="37">
        <v>950</v>
      </c>
      <c r="V44" s="37">
        <v>973</v>
      </c>
      <c r="W44" s="37">
        <v>1056</v>
      </c>
      <c r="X44" s="37">
        <v>1102</v>
      </c>
      <c r="Y44" s="37">
        <v>1056</v>
      </c>
      <c r="Z44" s="37">
        <v>1056</v>
      </c>
      <c r="AA44" s="37">
        <v>938</v>
      </c>
      <c r="AB44" s="37">
        <v>1149</v>
      </c>
      <c r="AC44" s="37">
        <v>1067</v>
      </c>
      <c r="AD44" s="37">
        <v>997</v>
      </c>
      <c r="AE44" s="37">
        <v>1056</v>
      </c>
      <c r="AF44" s="37">
        <v>1102</v>
      </c>
      <c r="AG44" s="38"/>
      <c r="AH44" s="39">
        <f t="shared" si="1"/>
        <v>30692</v>
      </c>
      <c r="AI44" s="3"/>
      <c r="AJ44" s="3"/>
    </row>
    <row r="45" spans="1:37">
      <c r="A45" s="65">
        <v>37</v>
      </c>
      <c r="B45" s="66" t="s">
        <v>46</v>
      </c>
      <c r="C45" s="36">
        <v>1032</v>
      </c>
      <c r="D45" s="37">
        <v>973</v>
      </c>
      <c r="E45" s="37">
        <v>973</v>
      </c>
      <c r="F45" s="37">
        <v>962</v>
      </c>
      <c r="G45" s="37">
        <v>973</v>
      </c>
      <c r="H45" s="37">
        <v>927</v>
      </c>
      <c r="I45" s="81">
        <v>1009</v>
      </c>
      <c r="J45" s="37">
        <v>1044</v>
      </c>
      <c r="K45" s="37">
        <v>973</v>
      </c>
      <c r="L45" s="37">
        <v>962</v>
      </c>
      <c r="M45" s="37">
        <v>1056</v>
      </c>
      <c r="N45" s="37">
        <v>962</v>
      </c>
      <c r="O45" s="37">
        <v>950</v>
      </c>
      <c r="P45" s="37">
        <v>973</v>
      </c>
      <c r="Q45" s="37">
        <v>1009</v>
      </c>
      <c r="R45" s="37">
        <v>1056</v>
      </c>
      <c r="S45" s="37">
        <v>938</v>
      </c>
      <c r="T45" s="37">
        <v>938</v>
      </c>
      <c r="U45" s="37">
        <v>903</v>
      </c>
      <c r="V45" s="37">
        <v>962</v>
      </c>
      <c r="W45" s="37">
        <v>1067</v>
      </c>
      <c r="X45" s="37">
        <v>1020</v>
      </c>
      <c r="Y45" s="37">
        <v>997</v>
      </c>
      <c r="Z45" s="37">
        <v>1056</v>
      </c>
      <c r="AA45" s="37">
        <v>1009</v>
      </c>
      <c r="AB45" s="37">
        <v>1349</v>
      </c>
      <c r="AC45" s="37">
        <v>1009</v>
      </c>
      <c r="AD45" s="37">
        <v>997</v>
      </c>
      <c r="AE45" s="37">
        <v>1009</v>
      </c>
      <c r="AF45" s="37">
        <v>1020</v>
      </c>
      <c r="AG45" s="38"/>
      <c r="AH45" s="39">
        <f>SUM(C45:AG45)</f>
        <v>30108</v>
      </c>
      <c r="AI45" s="3"/>
      <c r="AJ45" s="3"/>
    </row>
    <row r="46" spans="1:37">
      <c r="A46" s="65">
        <v>38</v>
      </c>
      <c r="B46" s="66" t="s">
        <v>47</v>
      </c>
      <c r="C46" s="36">
        <v>1056</v>
      </c>
      <c r="D46" s="37">
        <v>1009</v>
      </c>
      <c r="E46" s="37">
        <v>1056</v>
      </c>
      <c r="F46" s="37">
        <v>1032</v>
      </c>
      <c r="G46" s="37">
        <v>1032</v>
      </c>
      <c r="H46" s="37">
        <v>973</v>
      </c>
      <c r="I46" s="81">
        <v>1056</v>
      </c>
      <c r="J46" s="37">
        <v>1032</v>
      </c>
      <c r="K46" s="37">
        <v>1020</v>
      </c>
      <c r="L46" s="37">
        <v>997</v>
      </c>
      <c r="M46" s="37">
        <v>1009</v>
      </c>
      <c r="N46" s="37">
        <v>1056</v>
      </c>
      <c r="O46" s="37">
        <v>997</v>
      </c>
      <c r="P46" s="37">
        <v>1020</v>
      </c>
      <c r="Q46" s="37">
        <v>1044</v>
      </c>
      <c r="R46" s="37">
        <v>1020</v>
      </c>
      <c r="S46" s="37">
        <v>1009</v>
      </c>
      <c r="T46" s="37">
        <v>1020</v>
      </c>
      <c r="U46" s="37">
        <v>985</v>
      </c>
      <c r="V46" s="37">
        <v>1020</v>
      </c>
      <c r="W46" s="37">
        <v>1091</v>
      </c>
      <c r="X46" s="37">
        <v>1067</v>
      </c>
      <c r="Y46" s="37">
        <v>1126</v>
      </c>
      <c r="Z46" s="37">
        <v>1079</v>
      </c>
      <c r="AA46" s="37">
        <v>1020</v>
      </c>
      <c r="AB46" s="37">
        <v>1560</v>
      </c>
      <c r="AC46" s="37">
        <v>1056</v>
      </c>
      <c r="AD46" s="37">
        <v>1056</v>
      </c>
      <c r="AE46" s="37">
        <v>1044</v>
      </c>
      <c r="AF46" s="37">
        <v>1044</v>
      </c>
      <c r="AG46" s="38"/>
      <c r="AH46" s="39">
        <f t="shared" si="1"/>
        <v>31586</v>
      </c>
      <c r="AI46" s="3"/>
      <c r="AJ46" s="3"/>
    </row>
    <row r="47" spans="1:37">
      <c r="A47" s="65">
        <v>39</v>
      </c>
      <c r="B47" s="66" t="s">
        <v>48</v>
      </c>
      <c r="C47" s="36">
        <v>997</v>
      </c>
      <c r="D47" s="37">
        <v>1032</v>
      </c>
      <c r="E47" s="37">
        <v>973</v>
      </c>
      <c r="F47" s="37">
        <v>997</v>
      </c>
      <c r="G47" s="37">
        <v>915</v>
      </c>
      <c r="H47" s="37">
        <v>997</v>
      </c>
      <c r="I47" s="81">
        <v>997</v>
      </c>
      <c r="J47" s="37">
        <v>1020</v>
      </c>
      <c r="K47" s="37">
        <v>891</v>
      </c>
      <c r="L47" s="37">
        <v>985</v>
      </c>
      <c r="M47" s="37">
        <v>1009</v>
      </c>
      <c r="N47" s="37">
        <v>962</v>
      </c>
      <c r="O47" s="37">
        <v>950</v>
      </c>
      <c r="P47" s="37">
        <v>950</v>
      </c>
      <c r="Q47" s="37">
        <v>950</v>
      </c>
      <c r="R47" s="37">
        <v>1020</v>
      </c>
      <c r="S47" s="37">
        <v>938</v>
      </c>
      <c r="T47" s="37">
        <v>950</v>
      </c>
      <c r="U47" s="37">
        <v>868</v>
      </c>
      <c r="V47" s="37">
        <v>962</v>
      </c>
      <c r="W47" s="37">
        <v>1020</v>
      </c>
      <c r="X47" s="37">
        <v>973</v>
      </c>
      <c r="Y47" s="37">
        <v>950</v>
      </c>
      <c r="Z47" s="37">
        <v>1032</v>
      </c>
      <c r="AA47" s="37">
        <v>950</v>
      </c>
      <c r="AB47" s="37">
        <v>1595</v>
      </c>
      <c r="AC47" s="37">
        <v>1044</v>
      </c>
      <c r="AD47" s="37">
        <v>1032</v>
      </c>
      <c r="AE47" s="37">
        <v>915</v>
      </c>
      <c r="AF47" s="37">
        <v>997</v>
      </c>
      <c r="AG47" s="38"/>
      <c r="AH47" s="39">
        <f t="shared" si="1"/>
        <v>29871</v>
      </c>
      <c r="AI47" s="3"/>
      <c r="AJ47" s="3"/>
      <c r="AK47" s="40"/>
    </row>
    <row r="48" spans="1:37">
      <c r="A48" s="65">
        <v>40</v>
      </c>
      <c r="B48" s="66" t="s">
        <v>49</v>
      </c>
      <c r="C48" s="36">
        <v>856</v>
      </c>
      <c r="D48" s="37">
        <v>962</v>
      </c>
      <c r="E48" s="37">
        <v>1009</v>
      </c>
      <c r="F48" s="37">
        <v>997</v>
      </c>
      <c r="G48" s="37">
        <v>938</v>
      </c>
      <c r="H48" s="37">
        <v>1020</v>
      </c>
      <c r="I48" s="81">
        <v>1067</v>
      </c>
      <c r="J48" s="37">
        <v>1044</v>
      </c>
      <c r="K48" s="37">
        <v>973</v>
      </c>
      <c r="L48" s="37">
        <v>950</v>
      </c>
      <c r="M48" s="37">
        <v>1020</v>
      </c>
      <c r="N48" s="37">
        <v>997</v>
      </c>
      <c r="O48" s="37">
        <v>938</v>
      </c>
      <c r="P48" s="37">
        <v>950</v>
      </c>
      <c r="Q48" s="37">
        <v>915</v>
      </c>
      <c r="R48" s="37">
        <v>997</v>
      </c>
      <c r="S48" s="37">
        <v>973</v>
      </c>
      <c r="T48" s="37">
        <v>950</v>
      </c>
      <c r="U48" s="37">
        <v>927</v>
      </c>
      <c r="V48" s="37">
        <v>927</v>
      </c>
      <c r="W48" s="37">
        <v>985</v>
      </c>
      <c r="X48" s="37">
        <v>962</v>
      </c>
      <c r="Y48" s="37">
        <v>1032</v>
      </c>
      <c r="Z48" s="37">
        <v>1044</v>
      </c>
      <c r="AA48" s="37">
        <v>938</v>
      </c>
      <c r="AB48" s="37">
        <v>1724</v>
      </c>
      <c r="AC48" s="37">
        <v>1020</v>
      </c>
      <c r="AD48" s="37">
        <v>985</v>
      </c>
      <c r="AE48" s="37">
        <v>1044</v>
      </c>
      <c r="AF48" s="37">
        <v>985</v>
      </c>
      <c r="AG48" s="38"/>
      <c r="AH48" s="39">
        <f t="shared" si="1"/>
        <v>30129</v>
      </c>
      <c r="AI48" s="3"/>
      <c r="AJ48" s="3"/>
    </row>
    <row r="49" spans="1:37">
      <c r="A49" s="65">
        <v>41</v>
      </c>
      <c r="B49" s="66" t="s">
        <v>50</v>
      </c>
      <c r="C49" s="36">
        <v>1079</v>
      </c>
      <c r="D49" s="37">
        <v>1009</v>
      </c>
      <c r="E49" s="37">
        <v>973</v>
      </c>
      <c r="F49" s="37">
        <v>1102</v>
      </c>
      <c r="G49" s="37">
        <v>1056</v>
      </c>
      <c r="H49" s="37">
        <v>973</v>
      </c>
      <c r="I49" s="81">
        <v>1079</v>
      </c>
      <c r="J49" s="37">
        <v>1091</v>
      </c>
      <c r="K49" s="37">
        <v>1056</v>
      </c>
      <c r="L49" s="37">
        <v>1020</v>
      </c>
      <c r="M49" s="37">
        <v>1044</v>
      </c>
      <c r="N49" s="37">
        <v>1056</v>
      </c>
      <c r="O49" s="37">
        <v>1032</v>
      </c>
      <c r="P49" s="37">
        <v>1020</v>
      </c>
      <c r="Q49" s="37">
        <v>1032</v>
      </c>
      <c r="R49" s="37">
        <v>1032</v>
      </c>
      <c r="S49" s="37">
        <v>1044</v>
      </c>
      <c r="T49" s="37">
        <v>1044</v>
      </c>
      <c r="U49" s="37">
        <v>1044</v>
      </c>
      <c r="V49" s="37">
        <v>1009</v>
      </c>
      <c r="W49" s="37">
        <v>1044</v>
      </c>
      <c r="X49" s="37">
        <v>1032</v>
      </c>
      <c r="Y49" s="37">
        <v>1173</v>
      </c>
      <c r="Z49" s="37">
        <v>1102</v>
      </c>
      <c r="AA49" s="37">
        <v>1044</v>
      </c>
      <c r="AB49" s="37">
        <v>1853</v>
      </c>
      <c r="AC49" s="37">
        <v>1114</v>
      </c>
      <c r="AD49" s="37">
        <v>1102</v>
      </c>
      <c r="AE49" s="37">
        <v>1067</v>
      </c>
      <c r="AF49" s="37">
        <v>1067</v>
      </c>
      <c r="AG49" s="38"/>
      <c r="AH49" s="39">
        <f t="shared" si="1"/>
        <v>32393</v>
      </c>
      <c r="AI49" s="3"/>
      <c r="AJ49" s="3"/>
    </row>
    <row r="50" spans="1:37">
      <c r="A50" s="65">
        <v>42</v>
      </c>
      <c r="B50" s="66" t="s">
        <v>51</v>
      </c>
      <c r="C50" s="36">
        <v>1079</v>
      </c>
      <c r="D50" s="37">
        <v>997</v>
      </c>
      <c r="E50" s="37">
        <v>1067</v>
      </c>
      <c r="F50" s="37">
        <v>1102</v>
      </c>
      <c r="G50" s="37">
        <v>1056</v>
      </c>
      <c r="H50" s="37">
        <v>985</v>
      </c>
      <c r="I50" s="81">
        <v>1091</v>
      </c>
      <c r="J50" s="37">
        <v>1126</v>
      </c>
      <c r="K50" s="37">
        <v>1056</v>
      </c>
      <c r="L50" s="37">
        <v>1067</v>
      </c>
      <c r="M50" s="37">
        <v>1079</v>
      </c>
      <c r="N50" s="37">
        <v>1126</v>
      </c>
      <c r="O50" s="37">
        <v>1056</v>
      </c>
      <c r="P50" s="37">
        <v>1091</v>
      </c>
      <c r="Q50" s="37">
        <v>1056</v>
      </c>
      <c r="R50" s="37">
        <v>1126</v>
      </c>
      <c r="S50" s="37">
        <v>1020</v>
      </c>
      <c r="T50" s="37">
        <v>1032</v>
      </c>
      <c r="U50" s="37">
        <v>1056</v>
      </c>
      <c r="V50" s="37">
        <v>1067</v>
      </c>
      <c r="W50" s="37">
        <v>1032</v>
      </c>
      <c r="X50" s="37">
        <v>1032</v>
      </c>
      <c r="Y50" s="37">
        <v>1173</v>
      </c>
      <c r="Z50" s="37">
        <v>1126</v>
      </c>
      <c r="AA50" s="37">
        <v>1009</v>
      </c>
      <c r="AB50" s="37">
        <v>1888</v>
      </c>
      <c r="AC50" s="37">
        <v>1138</v>
      </c>
      <c r="AD50" s="37">
        <v>1079</v>
      </c>
      <c r="AE50" s="37">
        <v>1114</v>
      </c>
      <c r="AF50" s="37">
        <v>1044</v>
      </c>
      <c r="AG50" s="38"/>
      <c r="AH50" s="39">
        <f t="shared" si="1"/>
        <v>32970</v>
      </c>
      <c r="AI50" s="3"/>
      <c r="AJ50" s="3"/>
    </row>
    <row r="51" spans="1:37">
      <c r="A51" s="65">
        <v>43</v>
      </c>
      <c r="B51" s="66" t="s">
        <v>52</v>
      </c>
      <c r="C51" s="36">
        <v>1138</v>
      </c>
      <c r="D51" s="37">
        <v>1079</v>
      </c>
      <c r="E51" s="37">
        <v>1067</v>
      </c>
      <c r="F51" s="37">
        <v>1149</v>
      </c>
      <c r="G51" s="37">
        <v>1056</v>
      </c>
      <c r="H51" s="37">
        <v>1067</v>
      </c>
      <c r="I51" s="81">
        <v>1102</v>
      </c>
      <c r="J51" s="37">
        <v>1091</v>
      </c>
      <c r="K51" s="37">
        <v>1079</v>
      </c>
      <c r="L51" s="37">
        <v>1044</v>
      </c>
      <c r="M51" s="37">
        <v>1067</v>
      </c>
      <c r="N51" s="37">
        <v>1091</v>
      </c>
      <c r="O51" s="37">
        <v>1044</v>
      </c>
      <c r="P51" s="37">
        <v>1056</v>
      </c>
      <c r="Q51" s="37">
        <v>1079</v>
      </c>
      <c r="R51" s="37">
        <v>1114</v>
      </c>
      <c r="S51" s="37">
        <v>1044</v>
      </c>
      <c r="T51" s="37">
        <v>1032</v>
      </c>
      <c r="U51" s="37">
        <v>1079</v>
      </c>
      <c r="V51" s="37">
        <v>1067</v>
      </c>
      <c r="W51" s="37">
        <v>1044</v>
      </c>
      <c r="X51" s="37">
        <v>1091</v>
      </c>
      <c r="Y51" s="37">
        <v>1173</v>
      </c>
      <c r="Z51" s="37">
        <v>1138</v>
      </c>
      <c r="AA51" s="37">
        <v>1032</v>
      </c>
      <c r="AB51" s="37">
        <v>1912</v>
      </c>
      <c r="AC51" s="37">
        <v>1126</v>
      </c>
      <c r="AD51" s="37">
        <v>1149</v>
      </c>
      <c r="AE51" s="37">
        <v>1114</v>
      </c>
      <c r="AF51" s="37">
        <v>1102</v>
      </c>
      <c r="AG51" s="38"/>
      <c r="AH51" s="39">
        <f t="shared" si="1"/>
        <v>33426</v>
      </c>
      <c r="AI51" s="3"/>
      <c r="AJ51" s="3"/>
    </row>
    <row r="52" spans="1:37">
      <c r="A52" s="65">
        <v>44</v>
      </c>
      <c r="B52" s="66" t="s">
        <v>53</v>
      </c>
      <c r="C52" s="36">
        <v>1091</v>
      </c>
      <c r="D52" s="37">
        <v>1079</v>
      </c>
      <c r="E52" s="37">
        <v>1102</v>
      </c>
      <c r="F52" s="37">
        <v>997</v>
      </c>
      <c r="G52" s="37">
        <v>1079</v>
      </c>
      <c r="H52" s="37">
        <v>1079</v>
      </c>
      <c r="I52" s="81">
        <v>1126</v>
      </c>
      <c r="J52" s="37">
        <v>1149</v>
      </c>
      <c r="K52" s="37">
        <v>1056</v>
      </c>
      <c r="L52" s="37">
        <v>1067</v>
      </c>
      <c r="M52" s="37">
        <v>1067</v>
      </c>
      <c r="N52" s="37">
        <v>1079</v>
      </c>
      <c r="O52" s="37">
        <v>1056</v>
      </c>
      <c r="P52" s="37">
        <v>1067</v>
      </c>
      <c r="Q52" s="37">
        <v>1114</v>
      </c>
      <c r="R52" s="37">
        <v>1126</v>
      </c>
      <c r="S52" s="37">
        <v>1009</v>
      </c>
      <c r="T52" s="37">
        <v>1044</v>
      </c>
      <c r="U52" s="37">
        <v>1102</v>
      </c>
      <c r="V52" s="37">
        <v>1044</v>
      </c>
      <c r="W52" s="37">
        <v>1044</v>
      </c>
      <c r="X52" s="37">
        <v>1067</v>
      </c>
      <c r="Y52" s="37">
        <v>1161</v>
      </c>
      <c r="Z52" s="37">
        <v>1126</v>
      </c>
      <c r="AA52" s="37">
        <v>1056</v>
      </c>
      <c r="AB52" s="37">
        <v>1947</v>
      </c>
      <c r="AC52" s="37">
        <v>1173</v>
      </c>
      <c r="AD52" s="37">
        <v>1126</v>
      </c>
      <c r="AE52" s="37">
        <v>1114</v>
      </c>
      <c r="AF52" s="37">
        <v>1114</v>
      </c>
      <c r="AG52" s="38"/>
      <c r="AH52" s="39">
        <f t="shared" si="1"/>
        <v>33461</v>
      </c>
      <c r="AI52" s="3"/>
      <c r="AJ52" s="3"/>
    </row>
    <row r="53" spans="1:37">
      <c r="A53" s="34">
        <v>45</v>
      </c>
      <c r="B53" s="35" t="s">
        <v>54</v>
      </c>
      <c r="C53" s="36">
        <v>1126</v>
      </c>
      <c r="D53" s="37">
        <v>1079</v>
      </c>
      <c r="E53" s="37">
        <v>1091</v>
      </c>
      <c r="F53" s="37">
        <v>1056</v>
      </c>
      <c r="G53" s="37">
        <v>1102</v>
      </c>
      <c r="H53" s="37">
        <v>1056</v>
      </c>
      <c r="I53" s="37">
        <v>1091</v>
      </c>
      <c r="J53" s="37">
        <v>1149</v>
      </c>
      <c r="K53" s="37">
        <v>1067</v>
      </c>
      <c r="L53" s="37">
        <v>1032</v>
      </c>
      <c r="M53" s="37">
        <v>1067</v>
      </c>
      <c r="N53" s="37">
        <v>1067</v>
      </c>
      <c r="O53" s="37">
        <v>1056</v>
      </c>
      <c r="P53" s="37">
        <v>1056</v>
      </c>
      <c r="Q53" s="37">
        <v>1079</v>
      </c>
      <c r="R53" s="37">
        <v>1126</v>
      </c>
      <c r="S53" s="37">
        <v>973</v>
      </c>
      <c r="T53" s="37">
        <v>1044</v>
      </c>
      <c r="U53" s="37">
        <v>1032</v>
      </c>
      <c r="V53" s="37">
        <v>1032</v>
      </c>
      <c r="W53" s="37">
        <v>985</v>
      </c>
      <c r="X53" s="37">
        <v>1079</v>
      </c>
      <c r="Y53" s="37">
        <v>1161</v>
      </c>
      <c r="Z53" s="37">
        <v>1126</v>
      </c>
      <c r="AA53" s="37">
        <v>1032</v>
      </c>
      <c r="AB53" s="37">
        <v>1970</v>
      </c>
      <c r="AC53" s="37">
        <v>1114</v>
      </c>
      <c r="AD53" s="37">
        <v>1126</v>
      </c>
      <c r="AE53" s="37">
        <v>1102</v>
      </c>
      <c r="AF53" s="37">
        <v>1126</v>
      </c>
      <c r="AG53" s="38"/>
      <c r="AH53" s="39">
        <f t="shared" si="1"/>
        <v>33202</v>
      </c>
      <c r="AI53" s="3"/>
      <c r="AJ53" s="3"/>
    </row>
    <row r="54" spans="1:37">
      <c r="A54" s="34">
        <v>46</v>
      </c>
      <c r="B54" s="35" t="s">
        <v>55</v>
      </c>
      <c r="C54" s="36">
        <v>1102</v>
      </c>
      <c r="D54" s="37">
        <v>1091</v>
      </c>
      <c r="E54" s="37">
        <v>1067</v>
      </c>
      <c r="F54" s="37">
        <v>1032</v>
      </c>
      <c r="G54" s="37">
        <v>1056</v>
      </c>
      <c r="H54" s="37">
        <v>1067</v>
      </c>
      <c r="I54" s="37">
        <v>1079</v>
      </c>
      <c r="J54" s="37">
        <v>1044</v>
      </c>
      <c r="K54" s="37">
        <v>1020</v>
      </c>
      <c r="L54" s="37">
        <v>973</v>
      </c>
      <c r="M54" s="37">
        <v>1056</v>
      </c>
      <c r="N54" s="37">
        <v>1056</v>
      </c>
      <c r="O54" s="37">
        <v>1056</v>
      </c>
      <c r="P54" s="37">
        <v>1032</v>
      </c>
      <c r="Q54" s="37">
        <v>1056</v>
      </c>
      <c r="R54" s="37">
        <v>1102</v>
      </c>
      <c r="S54" s="37">
        <v>1009</v>
      </c>
      <c r="T54" s="37">
        <v>1056</v>
      </c>
      <c r="U54" s="37">
        <v>1056</v>
      </c>
      <c r="V54" s="37">
        <v>1056</v>
      </c>
      <c r="W54" s="37">
        <v>1056</v>
      </c>
      <c r="X54" s="37">
        <v>1032</v>
      </c>
      <c r="Y54" s="37">
        <v>1138</v>
      </c>
      <c r="Z54" s="37">
        <v>1056</v>
      </c>
      <c r="AA54" s="37">
        <v>1079</v>
      </c>
      <c r="AB54" s="37">
        <v>2006</v>
      </c>
      <c r="AC54" s="37">
        <v>1102</v>
      </c>
      <c r="AD54" s="37">
        <v>1149</v>
      </c>
      <c r="AE54" s="37">
        <v>1138</v>
      </c>
      <c r="AF54" s="37">
        <v>1126</v>
      </c>
      <c r="AG54" s="38"/>
      <c r="AH54" s="39">
        <f t="shared" si="1"/>
        <v>32948</v>
      </c>
      <c r="AI54" s="3"/>
      <c r="AJ54" s="3"/>
    </row>
    <row r="55" spans="1:37">
      <c r="A55" s="34">
        <v>47</v>
      </c>
      <c r="B55" s="35" t="s">
        <v>56</v>
      </c>
      <c r="C55" s="36">
        <v>1079</v>
      </c>
      <c r="D55" s="37">
        <v>985</v>
      </c>
      <c r="E55" s="37">
        <v>1079</v>
      </c>
      <c r="F55" s="37">
        <v>1020</v>
      </c>
      <c r="G55" s="37">
        <v>938</v>
      </c>
      <c r="H55" s="37">
        <v>973</v>
      </c>
      <c r="I55" s="37">
        <v>1044</v>
      </c>
      <c r="J55" s="37">
        <v>1044</v>
      </c>
      <c r="K55" s="37">
        <v>973</v>
      </c>
      <c r="L55" s="37">
        <v>985</v>
      </c>
      <c r="M55" s="37">
        <v>1032</v>
      </c>
      <c r="N55" s="37">
        <v>1032</v>
      </c>
      <c r="O55" s="37">
        <v>1079</v>
      </c>
      <c r="P55" s="37">
        <v>1020</v>
      </c>
      <c r="Q55" s="37">
        <v>1067</v>
      </c>
      <c r="R55" s="37">
        <v>1044</v>
      </c>
      <c r="S55" s="37">
        <v>997</v>
      </c>
      <c r="T55" s="37">
        <v>1020</v>
      </c>
      <c r="U55" s="37">
        <v>1009</v>
      </c>
      <c r="V55" s="37">
        <v>1009</v>
      </c>
      <c r="W55" s="37">
        <v>1056</v>
      </c>
      <c r="X55" s="37">
        <v>1056</v>
      </c>
      <c r="Y55" s="37">
        <v>1067</v>
      </c>
      <c r="Z55" s="37">
        <v>1079</v>
      </c>
      <c r="AA55" s="37">
        <v>1032</v>
      </c>
      <c r="AB55" s="37">
        <v>1912</v>
      </c>
      <c r="AC55" s="37">
        <v>1056</v>
      </c>
      <c r="AD55" s="37">
        <v>1091</v>
      </c>
      <c r="AE55" s="37">
        <v>1091</v>
      </c>
      <c r="AF55" s="37">
        <v>1067</v>
      </c>
      <c r="AG55" s="38"/>
      <c r="AH55" s="39">
        <f t="shared" si="1"/>
        <v>31936</v>
      </c>
      <c r="AI55" s="3"/>
      <c r="AJ55" s="3"/>
    </row>
    <row r="56" spans="1:37" ht="14.25" thickBot="1">
      <c r="A56" s="41">
        <v>48</v>
      </c>
      <c r="B56" s="42" t="s">
        <v>82</v>
      </c>
      <c r="C56" s="43">
        <v>1091</v>
      </c>
      <c r="D56" s="44">
        <v>1079</v>
      </c>
      <c r="E56" s="44">
        <v>1079</v>
      </c>
      <c r="F56" s="44">
        <v>1044</v>
      </c>
      <c r="G56" s="44">
        <v>1102</v>
      </c>
      <c r="H56" s="44">
        <v>1079</v>
      </c>
      <c r="I56" s="44">
        <v>1079</v>
      </c>
      <c r="J56" s="44">
        <v>997</v>
      </c>
      <c r="K56" s="44">
        <v>1009</v>
      </c>
      <c r="L56" s="44">
        <v>1020</v>
      </c>
      <c r="M56" s="44">
        <v>1044</v>
      </c>
      <c r="N56" s="44">
        <v>1056</v>
      </c>
      <c r="O56" s="44">
        <v>1102</v>
      </c>
      <c r="P56" s="44">
        <v>1032</v>
      </c>
      <c r="Q56" s="44">
        <v>1044</v>
      </c>
      <c r="R56" s="44">
        <v>1091</v>
      </c>
      <c r="S56" s="44">
        <v>1067</v>
      </c>
      <c r="T56" s="44">
        <v>997</v>
      </c>
      <c r="U56" s="44">
        <v>1056</v>
      </c>
      <c r="V56" s="44">
        <v>1032</v>
      </c>
      <c r="W56" s="44">
        <v>1102</v>
      </c>
      <c r="X56" s="44">
        <v>1102</v>
      </c>
      <c r="Y56" s="44">
        <v>1138</v>
      </c>
      <c r="Z56" s="44">
        <v>1091</v>
      </c>
      <c r="AA56" s="44">
        <v>1044</v>
      </c>
      <c r="AB56" s="44">
        <v>1982</v>
      </c>
      <c r="AC56" s="44">
        <v>1032</v>
      </c>
      <c r="AD56" s="44">
        <v>1079</v>
      </c>
      <c r="AE56" s="44">
        <v>1091</v>
      </c>
      <c r="AF56" s="44">
        <v>1044</v>
      </c>
      <c r="AG56" s="45"/>
      <c r="AH56" s="46">
        <f t="shared" si="1"/>
        <v>32805</v>
      </c>
      <c r="AI56" s="3"/>
      <c r="AJ56" s="3"/>
    </row>
    <row r="57" spans="1:37">
      <c r="A57" s="83" t="s">
        <v>58</v>
      </c>
      <c r="B57" s="84"/>
      <c r="C57" s="47">
        <f>SUM(C9:C56)</f>
        <v>49927</v>
      </c>
      <c r="D57" s="48">
        <f t="shared" ref="D57:AG57" si="2">SUM(D9:D56)</f>
        <v>48952</v>
      </c>
      <c r="E57" s="48">
        <f t="shared" si="2"/>
        <v>48893</v>
      </c>
      <c r="F57" s="48">
        <f t="shared" si="2"/>
        <v>48529</v>
      </c>
      <c r="G57" s="48">
        <f t="shared" si="2"/>
        <v>47982</v>
      </c>
      <c r="H57" s="48">
        <f t="shared" si="2"/>
        <v>48051</v>
      </c>
      <c r="I57" s="48">
        <f t="shared" si="2"/>
        <v>48497</v>
      </c>
      <c r="J57" s="48">
        <f t="shared" si="2"/>
        <v>50829</v>
      </c>
      <c r="K57" s="49">
        <f t="shared" si="2"/>
        <v>47008</v>
      </c>
      <c r="L57" s="48">
        <f t="shared" si="2"/>
        <v>47592</v>
      </c>
      <c r="M57" s="48">
        <f t="shared" si="2"/>
        <v>47851</v>
      </c>
      <c r="N57" s="48">
        <f t="shared" si="2"/>
        <v>48101</v>
      </c>
      <c r="O57" s="48">
        <f t="shared" si="2"/>
        <v>47362</v>
      </c>
      <c r="P57" s="48">
        <f t="shared" si="2"/>
        <v>48459</v>
      </c>
      <c r="Q57" s="48">
        <f t="shared" si="2"/>
        <v>48050</v>
      </c>
      <c r="R57" s="48">
        <f t="shared" si="2"/>
        <v>48600</v>
      </c>
      <c r="S57" s="48">
        <f t="shared" si="2"/>
        <v>46830</v>
      </c>
      <c r="T57" s="48">
        <f t="shared" si="2"/>
        <v>47677</v>
      </c>
      <c r="U57" s="48">
        <f t="shared" si="2"/>
        <v>46514</v>
      </c>
      <c r="V57" s="48">
        <f t="shared" si="2"/>
        <v>47405</v>
      </c>
      <c r="W57" s="48">
        <f t="shared" si="2"/>
        <v>49389</v>
      </c>
      <c r="X57" s="48">
        <f t="shared" si="2"/>
        <v>51721</v>
      </c>
      <c r="Y57" s="48">
        <f t="shared" si="2"/>
        <v>51339</v>
      </c>
      <c r="Z57" s="48">
        <f t="shared" si="2"/>
        <v>50481</v>
      </c>
      <c r="AA57" s="48">
        <f t="shared" si="2"/>
        <v>48813</v>
      </c>
      <c r="AB57" s="48">
        <f t="shared" si="2"/>
        <v>56167</v>
      </c>
      <c r="AC57" s="48">
        <f t="shared" si="2"/>
        <v>49832</v>
      </c>
      <c r="AD57" s="48">
        <f t="shared" si="2"/>
        <v>49753</v>
      </c>
      <c r="AE57" s="48">
        <f t="shared" si="2"/>
        <v>51489</v>
      </c>
      <c r="AF57" s="48">
        <f t="shared" si="2"/>
        <v>50093</v>
      </c>
      <c r="AG57" s="48">
        <f t="shared" si="2"/>
        <v>0</v>
      </c>
      <c r="AH57" s="50">
        <f>SUM(AH9:AH56)</f>
        <v>1472186</v>
      </c>
      <c r="AI57" s="51">
        <f>SUM(C57:AG57)</f>
        <v>1472186</v>
      </c>
      <c r="AJ57" s="3"/>
    </row>
    <row r="58" spans="1:37" ht="14.25" thickBot="1">
      <c r="A58" s="85" t="s">
        <v>59</v>
      </c>
      <c r="B58" s="86"/>
      <c r="C58" s="52">
        <f>+SUM(C25:C52)*C$7</f>
        <v>0</v>
      </c>
      <c r="D58" s="52">
        <f>+SUM(D25:D52)*D$7</f>
        <v>28040</v>
      </c>
      <c r="E58" s="52">
        <f t="shared" ref="E58:AD58" si="3">+SUM(E25:E52)*E$7</f>
        <v>28134</v>
      </c>
      <c r="F58" s="52">
        <f t="shared" si="3"/>
        <v>27852</v>
      </c>
      <c r="G58" s="52">
        <f t="shared" si="3"/>
        <v>27258</v>
      </c>
      <c r="H58" s="52">
        <f t="shared" si="3"/>
        <v>27045</v>
      </c>
      <c r="I58" s="52">
        <f t="shared" si="3"/>
        <v>27901</v>
      </c>
      <c r="J58" s="52">
        <f t="shared" si="3"/>
        <v>0</v>
      </c>
      <c r="K58" s="52">
        <f t="shared" si="3"/>
        <v>26999</v>
      </c>
      <c r="L58" s="52">
        <f t="shared" si="3"/>
        <v>27246</v>
      </c>
      <c r="M58" s="52">
        <f t="shared" si="3"/>
        <v>27645</v>
      </c>
      <c r="N58" s="52">
        <f t="shared" si="3"/>
        <v>27916</v>
      </c>
      <c r="O58" s="52">
        <f t="shared" si="3"/>
        <v>26895</v>
      </c>
      <c r="P58" s="52">
        <f t="shared" si="3"/>
        <v>27442</v>
      </c>
      <c r="Q58" s="52">
        <f t="shared" si="3"/>
        <v>0</v>
      </c>
      <c r="R58" s="52">
        <f t="shared" si="3"/>
        <v>0</v>
      </c>
      <c r="S58" s="52">
        <f t="shared" si="3"/>
        <v>26564</v>
      </c>
      <c r="T58" s="52">
        <f t="shared" si="3"/>
        <v>26976</v>
      </c>
      <c r="U58" s="52">
        <f t="shared" si="3"/>
        <v>26470</v>
      </c>
      <c r="V58" s="52">
        <f t="shared" si="3"/>
        <v>27267</v>
      </c>
      <c r="W58" s="52">
        <f t="shared" si="3"/>
        <v>28758</v>
      </c>
      <c r="X58" s="52">
        <f t="shared" si="3"/>
        <v>0</v>
      </c>
      <c r="Y58" s="52">
        <f t="shared" si="3"/>
        <v>0</v>
      </c>
      <c r="Z58" s="52">
        <f t="shared" si="3"/>
        <v>29064</v>
      </c>
      <c r="AA58" s="52">
        <f t="shared" si="3"/>
        <v>28278</v>
      </c>
      <c r="AB58" s="52">
        <f t="shared" si="3"/>
        <v>32440</v>
      </c>
      <c r="AC58" s="52">
        <f t="shared" si="3"/>
        <v>26846</v>
      </c>
      <c r="AD58" s="52">
        <f t="shared" si="3"/>
        <v>28783</v>
      </c>
      <c r="AE58" s="52">
        <f>+SUM(AE25:AE52)*AE$7</f>
        <v>0</v>
      </c>
      <c r="AF58" s="52">
        <f>+SUM(AF25:AF52)*AF$7</f>
        <v>28888</v>
      </c>
      <c r="AG58" s="52">
        <f>+SUM(AG25:AG52)*AG$7</f>
        <v>0</v>
      </c>
      <c r="AH58" s="63">
        <f>SUM(C58:AG58)</f>
        <v>640707</v>
      </c>
      <c r="AI58" s="51">
        <f>AH58</f>
        <v>640707</v>
      </c>
      <c r="AJ58" s="53"/>
      <c r="AK58" s="53"/>
    </row>
    <row r="59" spans="1:37">
      <c r="A59" s="85" t="s">
        <v>60</v>
      </c>
      <c r="B59" s="86"/>
      <c r="C59" s="52">
        <f>IF(C58=0,SUM(C25:C52),0)</f>
        <v>28842</v>
      </c>
      <c r="D59" s="52">
        <f>IF(D58=0,SUM(D25:D52),0)</f>
        <v>0</v>
      </c>
      <c r="E59" s="52">
        <f t="shared" ref="E59:AD59" si="4">IF(E58=0,SUM(E25:E52),0)</f>
        <v>0</v>
      </c>
      <c r="F59" s="52">
        <f t="shared" si="4"/>
        <v>0</v>
      </c>
      <c r="G59" s="52">
        <f t="shared" si="4"/>
        <v>0</v>
      </c>
      <c r="H59" s="52">
        <f t="shared" si="4"/>
        <v>0</v>
      </c>
      <c r="I59" s="52">
        <f t="shared" si="4"/>
        <v>0</v>
      </c>
      <c r="J59" s="52">
        <f t="shared" si="4"/>
        <v>29555</v>
      </c>
      <c r="K59" s="52">
        <f t="shared" si="4"/>
        <v>0</v>
      </c>
      <c r="L59" s="52">
        <f t="shared" si="4"/>
        <v>0</v>
      </c>
      <c r="M59" s="52">
        <f t="shared" si="4"/>
        <v>0</v>
      </c>
      <c r="N59" s="52">
        <f t="shared" si="4"/>
        <v>0</v>
      </c>
      <c r="O59" s="52">
        <f t="shared" si="4"/>
        <v>0</v>
      </c>
      <c r="P59" s="52">
        <f t="shared" si="4"/>
        <v>0</v>
      </c>
      <c r="Q59" s="52">
        <f t="shared" si="4"/>
        <v>27455</v>
      </c>
      <c r="R59" s="52">
        <f t="shared" si="4"/>
        <v>28206</v>
      </c>
      <c r="S59" s="52">
        <f t="shared" si="4"/>
        <v>0</v>
      </c>
      <c r="T59" s="52">
        <f t="shared" si="4"/>
        <v>0</v>
      </c>
      <c r="U59" s="52">
        <f t="shared" si="4"/>
        <v>0</v>
      </c>
      <c r="V59" s="52">
        <f t="shared" si="4"/>
        <v>0</v>
      </c>
      <c r="W59" s="52">
        <f t="shared" si="4"/>
        <v>0</v>
      </c>
      <c r="X59" s="52">
        <f t="shared" si="4"/>
        <v>29848</v>
      </c>
      <c r="Y59" s="52">
        <f t="shared" si="4"/>
        <v>30016</v>
      </c>
      <c r="Z59" s="52">
        <f t="shared" si="4"/>
        <v>0</v>
      </c>
      <c r="AA59" s="52">
        <f t="shared" si="4"/>
        <v>0</v>
      </c>
      <c r="AB59" s="52">
        <f t="shared" si="4"/>
        <v>0</v>
      </c>
      <c r="AC59" s="52">
        <f t="shared" si="4"/>
        <v>0</v>
      </c>
      <c r="AD59" s="52">
        <f t="shared" si="4"/>
        <v>0</v>
      </c>
      <c r="AE59" s="52">
        <f>IF(AE58=0,SUM(AE25:AE52),0)</f>
        <v>29392</v>
      </c>
      <c r="AF59" s="52">
        <f>IF(AF58=0,SUM(AF25:AF52),0)</f>
        <v>0</v>
      </c>
      <c r="AG59" s="52">
        <f>IF(AG58=0,SUM(AG25:AG52),0)</f>
        <v>0</v>
      </c>
      <c r="AH59" s="63">
        <f>SUM(C59:AG59)</f>
        <v>203314</v>
      </c>
      <c r="AI59" s="54">
        <f>AH59+AH60</f>
        <v>831479</v>
      </c>
      <c r="AK59" s="2"/>
    </row>
    <row r="60" spans="1:37" ht="14.25" thickBot="1">
      <c r="A60" s="87" t="s">
        <v>61</v>
      </c>
      <c r="B60" s="88"/>
      <c r="C60" s="55">
        <f>+C57-C58-C59</f>
        <v>21085</v>
      </c>
      <c r="D60" s="55">
        <f>+D57-D58-D59</f>
        <v>20912</v>
      </c>
      <c r="E60" s="55">
        <f t="shared" ref="E60:AD60" si="5">+E57-E58-E59</f>
        <v>20759</v>
      </c>
      <c r="F60" s="55">
        <f t="shared" si="5"/>
        <v>20677</v>
      </c>
      <c r="G60" s="55">
        <f t="shared" si="5"/>
        <v>20724</v>
      </c>
      <c r="H60" s="55">
        <f>+H57-H58-H59</f>
        <v>21006</v>
      </c>
      <c r="I60" s="55">
        <f t="shared" si="5"/>
        <v>20596</v>
      </c>
      <c r="J60" s="55">
        <f t="shared" si="5"/>
        <v>21274</v>
      </c>
      <c r="K60" s="55">
        <f t="shared" si="5"/>
        <v>20009</v>
      </c>
      <c r="L60" s="55">
        <f t="shared" si="5"/>
        <v>20346</v>
      </c>
      <c r="M60" s="55">
        <f t="shared" si="5"/>
        <v>20206</v>
      </c>
      <c r="N60" s="55">
        <f t="shared" si="5"/>
        <v>20185</v>
      </c>
      <c r="O60" s="55">
        <f t="shared" si="5"/>
        <v>20467</v>
      </c>
      <c r="P60" s="55">
        <f t="shared" si="5"/>
        <v>21017</v>
      </c>
      <c r="Q60" s="55">
        <f t="shared" si="5"/>
        <v>20595</v>
      </c>
      <c r="R60" s="55">
        <f t="shared" si="5"/>
        <v>20394</v>
      </c>
      <c r="S60" s="55">
        <f t="shared" si="5"/>
        <v>20266</v>
      </c>
      <c r="T60" s="55">
        <f t="shared" si="5"/>
        <v>20701</v>
      </c>
      <c r="U60" s="55">
        <f t="shared" si="5"/>
        <v>20044</v>
      </c>
      <c r="V60" s="55">
        <f t="shared" si="5"/>
        <v>20138</v>
      </c>
      <c r="W60" s="55">
        <f t="shared" si="5"/>
        <v>20631</v>
      </c>
      <c r="X60" s="55">
        <f t="shared" si="5"/>
        <v>21873</v>
      </c>
      <c r="Y60" s="55">
        <f t="shared" si="5"/>
        <v>21323</v>
      </c>
      <c r="Z60" s="55">
        <f t="shared" si="5"/>
        <v>21417</v>
      </c>
      <c r="AA60" s="55">
        <f t="shared" si="5"/>
        <v>20535</v>
      </c>
      <c r="AB60" s="55">
        <f t="shared" si="5"/>
        <v>23727</v>
      </c>
      <c r="AC60" s="55">
        <f t="shared" si="5"/>
        <v>22986</v>
      </c>
      <c r="AD60" s="55">
        <f t="shared" si="5"/>
        <v>20970</v>
      </c>
      <c r="AE60" s="55">
        <f>+AE57-AE58-AE59</f>
        <v>22097</v>
      </c>
      <c r="AF60" s="55">
        <f>+AF57-AF58-AF59</f>
        <v>21205</v>
      </c>
      <c r="AG60" s="55">
        <f>+AG57-AG58-AG59</f>
        <v>0</v>
      </c>
      <c r="AH60" s="64">
        <f>SUM(C60:AG60)</f>
        <v>628165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2017</v>
      </c>
      <c r="AH62" s="1" t="s">
        <v>63</v>
      </c>
    </row>
    <row r="63" spans="1:37" ht="18.75" hidden="1">
      <c r="AF63" s="59" t="s">
        <v>64</v>
      </c>
      <c r="AG63" s="53">
        <f>MIN(C9:AG56)</f>
        <v>739</v>
      </c>
      <c r="AH63" s="1" t="s">
        <v>63</v>
      </c>
    </row>
    <row r="64" spans="1:37" hidden="1"/>
    <row r="65" spans="1:40" ht="14.25" hidden="1" thickBot="1"/>
    <row r="66" spans="1:40" hidden="1">
      <c r="B66" s="60">
        <v>43323</v>
      </c>
    </row>
    <row r="67" spans="1:40" hidden="1">
      <c r="B67" s="61">
        <v>43360</v>
      </c>
    </row>
    <row r="68" spans="1:40" hidden="1">
      <c r="B68" s="61">
        <v>43367</v>
      </c>
    </row>
    <row r="69" spans="1:40" hidden="1">
      <c r="B69" s="61">
        <v>43381</v>
      </c>
    </row>
    <row r="70" spans="1:40" s="2" customFormat="1" hidden="1">
      <c r="A70" s="3"/>
      <c r="B70" s="61">
        <v>43407</v>
      </c>
      <c r="AK70" s="3"/>
      <c r="AL70" s="3"/>
      <c r="AM70" s="3"/>
      <c r="AN70" s="3"/>
    </row>
    <row r="71" spans="1:40" s="2" customFormat="1" hidden="1">
      <c r="A71" s="3"/>
      <c r="B71" s="61">
        <v>43427</v>
      </c>
      <c r="AK71" s="3"/>
      <c r="AL71" s="3"/>
      <c r="AM71" s="3"/>
      <c r="AN71" s="3"/>
    </row>
    <row r="72" spans="1:40" s="2" customFormat="1" ht="14.25" hidden="1" thickBot="1">
      <c r="A72" s="3"/>
      <c r="B72" s="62"/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G4:H4"/>
    <mergeCell ref="L4:M4"/>
    <mergeCell ref="O2:AG2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25:AF52">
    <cfRule type="expression" dxfId="59" priority="1">
      <formula>C$7&gt;0</formula>
    </cfRule>
  </conditionalFormatting>
  <conditionalFormatting sqref="C7:AG7">
    <cfRule type="cellIs" dxfId="58" priority="4" stopIfTrue="1" operator="equal">
      <formula>0</formula>
    </cfRule>
  </conditionalFormatting>
  <conditionalFormatting sqref="C9:AG60">
    <cfRule type="expression" dxfId="57" priority="6" stopIfTrue="1">
      <formula>+WEEKDAY(#REF!,2)&gt;=6</formula>
    </cfRule>
  </conditionalFormatting>
  <conditionalFormatting sqref="C61:AH61 AJ61">
    <cfRule type="expression" dxfId="56" priority="5" stopIfTrue="1">
      <formula>+WEEKDAY(#REF!,2)&gt;=6</formula>
    </cfRule>
  </conditionalFormatting>
  <conditionalFormatting sqref="AI60:AI61">
    <cfRule type="expression" dxfId="55" priority="2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AE4" sqref="AE4:AF4"/>
      <selection pane="topRight" activeCell="AE4" sqref="AE4:AF4"/>
      <selection pane="bottomLeft" activeCell="AE4" sqref="AE4:AF4"/>
      <selection pane="bottomRight" activeCell="L4" sqref="L4:M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9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6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3415872</v>
      </c>
      <c r="H4" s="96"/>
      <c r="I4" s="8" t="s">
        <v>2</v>
      </c>
      <c r="K4" s="7" t="s">
        <v>1</v>
      </c>
      <c r="L4" s="97">
        <v>2164849</v>
      </c>
      <c r="M4" s="98"/>
      <c r="N4" s="8" t="s">
        <v>2</v>
      </c>
      <c r="O4" s="9" t="s">
        <v>1</v>
      </c>
      <c r="P4" s="100">
        <f>SUM(C57:AG57)</f>
        <v>1251023</v>
      </c>
      <c r="Q4" s="101"/>
      <c r="R4" s="9" t="s">
        <v>3</v>
      </c>
      <c r="S4" s="9"/>
      <c r="T4" s="10" t="s">
        <v>5</v>
      </c>
      <c r="U4" s="102">
        <f>IF(AND(MONTH(A7)&gt;=7,MONTH(A7)&lt;=9),SUM(C58:AG58),0)</f>
        <v>0</v>
      </c>
      <c r="V4" s="103"/>
      <c r="W4" s="11" t="s">
        <v>4</v>
      </c>
      <c r="X4" s="12"/>
      <c r="Y4" s="10" t="s">
        <v>6</v>
      </c>
      <c r="Z4" s="102">
        <f>SUM(C58:AG58)-U4</f>
        <v>611867</v>
      </c>
      <c r="AA4" s="103"/>
      <c r="AB4" s="11" t="s">
        <v>3</v>
      </c>
      <c r="AC4" s="9"/>
      <c r="AD4" s="10" t="s">
        <v>83</v>
      </c>
      <c r="AE4" s="102">
        <f>SUM(AH59:AH60)</f>
        <v>639156</v>
      </c>
      <c r="AF4" s="104"/>
      <c r="AG4" s="13" t="s">
        <v>3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69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45566</v>
      </c>
      <c r="B7" s="82"/>
      <c r="C7" s="22">
        <f>IF(WEEKDAY(C$8)=1,0,IF(COUNTIF(祝日リスト!$A$2:$A$28,C$8)=1,0,1))</f>
        <v>1</v>
      </c>
      <c r="D7" s="22">
        <f>IF(WEEKDAY(D$8)=1,0,IF(COUNTIF(祝日リスト!$A$2:$A$28,D$8)=1,0,1))</f>
        <v>1</v>
      </c>
      <c r="E7" s="22">
        <f>IF(WEEKDAY(E$8)=1,0,IF(COUNTIF(祝日リスト!$A$2:$A$28,E$8)=1,0,1))</f>
        <v>1</v>
      </c>
      <c r="F7" s="22">
        <f>IF(WEEKDAY(F$8)=1,0,IF(COUNTIF(祝日リスト!$A$2:$A$28,F$8)=1,0,1))</f>
        <v>1</v>
      </c>
      <c r="G7" s="22">
        <f>IF(WEEKDAY(G$8)=1,0,IF(COUNTIF(祝日リスト!$A$2:$A$28,G$8)=1,0,1))</f>
        <v>1</v>
      </c>
      <c r="H7" s="22">
        <f>IF(WEEKDAY(H$8)=1,0,IF(COUNTIF(祝日リスト!$A$2:$A$28,H$8)=1,0,1))</f>
        <v>0</v>
      </c>
      <c r="I7" s="22">
        <f>IF(WEEKDAY(I$8)=1,0,IF(COUNTIF(祝日リスト!$A$2:$A$28,I$8)=1,0,1))</f>
        <v>1</v>
      </c>
      <c r="J7" s="22">
        <f>IF(WEEKDAY(J$8)=1,0,IF(COUNTIF(祝日リスト!$A$2:$A$28,J$8)=1,0,1))</f>
        <v>1</v>
      </c>
      <c r="K7" s="22">
        <f>IF(WEEKDAY(K$8)=1,0,IF(COUNTIF(祝日リスト!$A$2:$A$28,K$8)=1,0,1))</f>
        <v>1</v>
      </c>
      <c r="L7" s="22">
        <f>IF(WEEKDAY(L$8)=1,0,IF(COUNTIF(祝日リスト!$A$2:$A$28,L$8)=1,0,1))</f>
        <v>1</v>
      </c>
      <c r="M7" s="22">
        <f>IF(WEEKDAY(M$8)=1,0,IF(COUNTIF(祝日リスト!$A$2:$A$28,M$8)=1,0,1))</f>
        <v>1</v>
      </c>
      <c r="N7" s="22">
        <f>IF(WEEKDAY(N$8)=1,0,IF(COUNTIF(祝日リスト!$A$2:$A$28,N$8)=1,0,1))</f>
        <v>1</v>
      </c>
      <c r="O7" s="22">
        <f>IF(WEEKDAY(O$8)=1,0,IF(COUNTIF(祝日リスト!$A$2:$A$28,O$8)=1,0,1))</f>
        <v>0</v>
      </c>
      <c r="P7" s="22">
        <f>IF(WEEKDAY(P$8)=1,0,IF(COUNTIF(祝日リスト!$A$2:$A$28,P$8)=1,0,1))</f>
        <v>0</v>
      </c>
      <c r="Q7" s="22">
        <f>IF(WEEKDAY(Q$8)=1,0,IF(COUNTIF(祝日リスト!$A$2:$A$28,Q$8)=1,0,1))</f>
        <v>1</v>
      </c>
      <c r="R7" s="22">
        <f>IF(WEEKDAY(R$8)=1,0,IF(COUNTIF(祝日リスト!$A$2:$A$28,R$8)=1,0,1))</f>
        <v>1</v>
      </c>
      <c r="S7" s="22">
        <f>IF(WEEKDAY(S$8)=1,0,IF(COUNTIF(祝日リスト!$A$2:$A$28,S$8)=1,0,1))</f>
        <v>1</v>
      </c>
      <c r="T7" s="22">
        <f>IF(WEEKDAY(T$8)=1,0,IF(COUNTIF(祝日リスト!$A$2:$A$28,T$8)=1,0,1))</f>
        <v>1</v>
      </c>
      <c r="U7" s="22">
        <f>IF(WEEKDAY(U$8)=1,0,IF(COUNTIF(祝日リスト!$A$2:$A$28,U$8)=1,0,1))</f>
        <v>1</v>
      </c>
      <c r="V7" s="22">
        <f>IF(WEEKDAY(V$8)=1,0,IF(COUNTIF(祝日リスト!$A$2:$A$28,V$8)=1,0,1))</f>
        <v>0</v>
      </c>
      <c r="W7" s="22">
        <f>IF(WEEKDAY(W$8)=1,0,IF(COUNTIF(祝日リスト!$A$2:$A$28,W$8)=1,0,1))</f>
        <v>1</v>
      </c>
      <c r="X7" s="22">
        <f>IF(WEEKDAY(X$8)=1,0,IF(COUNTIF(祝日リスト!$A$2:$A$28,X$8)=1,0,1))</f>
        <v>1</v>
      </c>
      <c r="Y7" s="22">
        <f>IF(WEEKDAY(Y$8)=1,0,IF(COUNTIF(祝日リスト!$A$2:$A$28,Y$8)=1,0,1))</f>
        <v>1</v>
      </c>
      <c r="Z7" s="22">
        <f>IF(WEEKDAY(Z$8)=1,0,IF(COUNTIF(祝日リスト!$A$2:$A$28,Z$8)=1,0,1))</f>
        <v>1</v>
      </c>
      <c r="AA7" s="22">
        <f>IF(WEEKDAY(AA$8)=1,0,IF(COUNTIF(祝日リスト!$A$2:$A$28,AA$8)=1,0,1))</f>
        <v>1</v>
      </c>
      <c r="AB7" s="22">
        <f>IF(WEEKDAY(AB$8)=1,0,IF(COUNTIF(祝日リスト!$A$2:$A$28,AB$8)=1,0,1))</f>
        <v>1</v>
      </c>
      <c r="AC7" s="22">
        <f>IF(WEEKDAY(AC$8)=1,0,IF(COUNTIF(祝日リスト!$A$2:$A$28,AC$8)=1,0,1))</f>
        <v>0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1</v>
      </c>
      <c r="AF7" s="22">
        <f>IF(WEEKDAY(AF$8)=1,0,IF(COUNTIF(祝日リスト!$A$2:$A$28,AF$8)=1,0,1))</f>
        <v>1</v>
      </c>
      <c r="AG7" s="22">
        <f>IF(WEEKDAY(AG$8)=1,0,IF(COUNTIF(祝日リスト!$A$2:$A$28,AG$8)=1,0,1))</f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45566</v>
      </c>
      <c r="D8" s="25">
        <f>+C8+1</f>
        <v>45567</v>
      </c>
      <c r="E8" s="25">
        <f t="shared" ref="E8:AG8" si="0">+D8+1</f>
        <v>45568</v>
      </c>
      <c r="F8" s="25">
        <f t="shared" si="0"/>
        <v>45569</v>
      </c>
      <c r="G8" s="25">
        <f t="shared" si="0"/>
        <v>45570</v>
      </c>
      <c r="H8" s="25">
        <f t="shared" si="0"/>
        <v>45571</v>
      </c>
      <c r="I8" s="25">
        <f t="shared" si="0"/>
        <v>45572</v>
      </c>
      <c r="J8" s="25">
        <f t="shared" si="0"/>
        <v>45573</v>
      </c>
      <c r="K8" s="25">
        <f t="shared" si="0"/>
        <v>45574</v>
      </c>
      <c r="L8" s="25">
        <f t="shared" si="0"/>
        <v>45575</v>
      </c>
      <c r="M8" s="25">
        <f t="shared" si="0"/>
        <v>45576</v>
      </c>
      <c r="N8" s="25">
        <f t="shared" si="0"/>
        <v>45577</v>
      </c>
      <c r="O8" s="25">
        <f t="shared" si="0"/>
        <v>45578</v>
      </c>
      <c r="P8" s="25">
        <f t="shared" si="0"/>
        <v>45579</v>
      </c>
      <c r="Q8" s="25">
        <f t="shared" si="0"/>
        <v>45580</v>
      </c>
      <c r="R8" s="25">
        <f t="shared" si="0"/>
        <v>45581</v>
      </c>
      <c r="S8" s="25">
        <f t="shared" si="0"/>
        <v>45582</v>
      </c>
      <c r="T8" s="25">
        <f t="shared" si="0"/>
        <v>45583</v>
      </c>
      <c r="U8" s="25">
        <f t="shared" si="0"/>
        <v>45584</v>
      </c>
      <c r="V8" s="25">
        <f t="shared" si="0"/>
        <v>45585</v>
      </c>
      <c r="W8" s="25">
        <f t="shared" si="0"/>
        <v>45586</v>
      </c>
      <c r="X8" s="25">
        <f t="shared" si="0"/>
        <v>45587</v>
      </c>
      <c r="Y8" s="25">
        <f t="shared" si="0"/>
        <v>45588</v>
      </c>
      <c r="Z8" s="25">
        <f t="shared" si="0"/>
        <v>45589</v>
      </c>
      <c r="AA8" s="25">
        <f t="shared" si="0"/>
        <v>45590</v>
      </c>
      <c r="AB8" s="25">
        <f t="shared" si="0"/>
        <v>45591</v>
      </c>
      <c r="AC8" s="25">
        <f t="shared" si="0"/>
        <v>45592</v>
      </c>
      <c r="AD8" s="25">
        <f t="shared" si="0"/>
        <v>45593</v>
      </c>
      <c r="AE8" s="25">
        <f t="shared" si="0"/>
        <v>45594</v>
      </c>
      <c r="AF8" s="25">
        <f t="shared" si="0"/>
        <v>45595</v>
      </c>
      <c r="AG8" s="25">
        <f t="shared" si="0"/>
        <v>45596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800</v>
      </c>
      <c r="D9" s="31">
        <v>809</v>
      </c>
      <c r="E9" s="31">
        <v>800</v>
      </c>
      <c r="F9" s="31">
        <v>835</v>
      </c>
      <c r="G9" s="31">
        <v>817</v>
      </c>
      <c r="H9" s="31">
        <v>809</v>
      </c>
      <c r="I9" s="31">
        <v>879</v>
      </c>
      <c r="J9" s="31">
        <v>765</v>
      </c>
      <c r="K9" s="31">
        <v>738</v>
      </c>
      <c r="L9" s="31">
        <v>835</v>
      </c>
      <c r="M9" s="31">
        <v>853</v>
      </c>
      <c r="N9" s="31">
        <v>817</v>
      </c>
      <c r="O9" s="31">
        <v>809</v>
      </c>
      <c r="P9" s="31">
        <v>835</v>
      </c>
      <c r="Q9" s="31">
        <v>773</v>
      </c>
      <c r="R9" s="31">
        <v>826</v>
      </c>
      <c r="S9" s="31">
        <v>800</v>
      </c>
      <c r="T9" s="31">
        <v>809</v>
      </c>
      <c r="U9" s="31">
        <v>791</v>
      </c>
      <c r="V9" s="31">
        <v>809</v>
      </c>
      <c r="W9" s="31">
        <v>800</v>
      </c>
      <c r="X9" s="31">
        <v>800</v>
      </c>
      <c r="Y9" s="31">
        <v>861</v>
      </c>
      <c r="Z9" s="31">
        <v>923</v>
      </c>
      <c r="AA9" s="31">
        <v>879</v>
      </c>
      <c r="AB9" s="31">
        <v>861</v>
      </c>
      <c r="AC9" s="31">
        <v>949</v>
      </c>
      <c r="AD9" s="31">
        <v>844</v>
      </c>
      <c r="AE9" s="31">
        <v>897</v>
      </c>
      <c r="AF9" s="31">
        <v>914</v>
      </c>
      <c r="AG9" s="31">
        <v>888</v>
      </c>
      <c r="AH9" s="33">
        <f>SUM(C9:AG9)</f>
        <v>25825</v>
      </c>
      <c r="AI9" s="3"/>
      <c r="AJ9" s="3"/>
    </row>
    <row r="10" spans="1:36">
      <c r="A10" s="34">
        <v>2</v>
      </c>
      <c r="B10" s="35" t="s">
        <v>11</v>
      </c>
      <c r="C10" s="36">
        <v>835</v>
      </c>
      <c r="D10" s="37">
        <v>826</v>
      </c>
      <c r="E10" s="37">
        <v>844</v>
      </c>
      <c r="F10" s="37">
        <v>835</v>
      </c>
      <c r="G10" s="37">
        <v>817</v>
      </c>
      <c r="H10" s="37">
        <v>730</v>
      </c>
      <c r="I10" s="37">
        <v>853</v>
      </c>
      <c r="J10" s="37">
        <v>809</v>
      </c>
      <c r="K10" s="37">
        <v>879</v>
      </c>
      <c r="L10" s="37">
        <v>879</v>
      </c>
      <c r="M10" s="37">
        <v>835</v>
      </c>
      <c r="N10" s="37">
        <v>844</v>
      </c>
      <c r="O10" s="37">
        <v>844</v>
      </c>
      <c r="P10" s="37">
        <v>835</v>
      </c>
      <c r="Q10" s="37">
        <v>809</v>
      </c>
      <c r="R10" s="37">
        <v>870</v>
      </c>
      <c r="S10" s="37">
        <v>861</v>
      </c>
      <c r="T10" s="37">
        <v>826</v>
      </c>
      <c r="U10" s="37">
        <v>826</v>
      </c>
      <c r="V10" s="37">
        <v>817</v>
      </c>
      <c r="W10" s="37">
        <v>835</v>
      </c>
      <c r="X10" s="37">
        <v>844</v>
      </c>
      <c r="Y10" s="37">
        <v>923</v>
      </c>
      <c r="Z10" s="37">
        <v>958</v>
      </c>
      <c r="AA10" s="37">
        <v>897</v>
      </c>
      <c r="AB10" s="37">
        <v>905</v>
      </c>
      <c r="AC10" s="37">
        <v>905</v>
      </c>
      <c r="AD10" s="37">
        <v>914</v>
      </c>
      <c r="AE10" s="37">
        <v>923</v>
      </c>
      <c r="AF10" s="37">
        <v>932</v>
      </c>
      <c r="AG10" s="37">
        <v>941</v>
      </c>
      <c r="AH10" s="39">
        <f t="shared" ref="AH10:AH56" si="1">SUM(C10:AG10)</f>
        <v>26651</v>
      </c>
      <c r="AI10" s="3"/>
      <c r="AJ10" s="3"/>
    </row>
    <row r="11" spans="1:36">
      <c r="A11" s="34">
        <v>3</v>
      </c>
      <c r="B11" s="35" t="s">
        <v>12</v>
      </c>
      <c r="C11" s="36">
        <v>765</v>
      </c>
      <c r="D11" s="37">
        <v>738</v>
      </c>
      <c r="E11" s="37">
        <v>782</v>
      </c>
      <c r="F11" s="37">
        <v>817</v>
      </c>
      <c r="G11" s="37">
        <v>782</v>
      </c>
      <c r="H11" s="37">
        <v>817</v>
      </c>
      <c r="I11" s="37">
        <v>791</v>
      </c>
      <c r="J11" s="37">
        <v>765</v>
      </c>
      <c r="K11" s="37">
        <v>791</v>
      </c>
      <c r="L11" s="37">
        <v>809</v>
      </c>
      <c r="M11" s="37">
        <v>791</v>
      </c>
      <c r="N11" s="37">
        <v>756</v>
      </c>
      <c r="O11" s="37">
        <v>782</v>
      </c>
      <c r="P11" s="37">
        <v>800</v>
      </c>
      <c r="Q11" s="37">
        <v>738</v>
      </c>
      <c r="R11" s="37">
        <v>809</v>
      </c>
      <c r="S11" s="37">
        <v>773</v>
      </c>
      <c r="T11" s="37">
        <v>765</v>
      </c>
      <c r="U11" s="37">
        <v>730</v>
      </c>
      <c r="V11" s="37">
        <v>800</v>
      </c>
      <c r="W11" s="37">
        <v>835</v>
      </c>
      <c r="X11" s="37">
        <v>756</v>
      </c>
      <c r="Y11" s="37">
        <v>835</v>
      </c>
      <c r="Z11" s="37">
        <v>879</v>
      </c>
      <c r="AA11" s="37">
        <v>826</v>
      </c>
      <c r="AB11" s="37">
        <v>844</v>
      </c>
      <c r="AC11" s="37">
        <v>879</v>
      </c>
      <c r="AD11" s="37">
        <v>791</v>
      </c>
      <c r="AE11" s="37">
        <v>791</v>
      </c>
      <c r="AF11" s="37">
        <v>861</v>
      </c>
      <c r="AG11" s="37">
        <v>800</v>
      </c>
      <c r="AH11" s="39">
        <f t="shared" si="1"/>
        <v>24698</v>
      </c>
      <c r="AI11" s="3"/>
      <c r="AJ11" s="3"/>
    </row>
    <row r="12" spans="1:36">
      <c r="A12" s="34">
        <v>4</v>
      </c>
      <c r="B12" s="35" t="s">
        <v>13</v>
      </c>
      <c r="C12" s="36">
        <v>800</v>
      </c>
      <c r="D12" s="37">
        <v>765</v>
      </c>
      <c r="E12" s="37">
        <v>809</v>
      </c>
      <c r="F12" s="37">
        <v>800</v>
      </c>
      <c r="G12" s="37">
        <v>809</v>
      </c>
      <c r="H12" s="37">
        <v>870</v>
      </c>
      <c r="I12" s="37">
        <v>835</v>
      </c>
      <c r="J12" s="37">
        <v>782</v>
      </c>
      <c r="K12" s="37">
        <v>809</v>
      </c>
      <c r="L12" s="37">
        <v>826</v>
      </c>
      <c r="M12" s="37">
        <v>765</v>
      </c>
      <c r="N12" s="37">
        <v>809</v>
      </c>
      <c r="O12" s="37">
        <v>844</v>
      </c>
      <c r="P12" s="37">
        <v>782</v>
      </c>
      <c r="Q12" s="37">
        <v>800</v>
      </c>
      <c r="R12" s="37">
        <v>826</v>
      </c>
      <c r="S12" s="37">
        <v>782</v>
      </c>
      <c r="T12" s="37">
        <v>800</v>
      </c>
      <c r="U12" s="37">
        <v>809</v>
      </c>
      <c r="V12" s="37">
        <v>826</v>
      </c>
      <c r="W12" s="37">
        <v>826</v>
      </c>
      <c r="X12" s="37">
        <v>773</v>
      </c>
      <c r="Y12" s="37">
        <v>870</v>
      </c>
      <c r="Z12" s="37">
        <v>861</v>
      </c>
      <c r="AA12" s="37">
        <v>897</v>
      </c>
      <c r="AB12" s="37">
        <v>835</v>
      </c>
      <c r="AC12" s="37">
        <v>905</v>
      </c>
      <c r="AD12" s="37">
        <v>835</v>
      </c>
      <c r="AE12" s="37">
        <v>853</v>
      </c>
      <c r="AF12" s="37">
        <v>870</v>
      </c>
      <c r="AG12" s="37">
        <v>861</v>
      </c>
      <c r="AH12" s="39">
        <f t="shared" si="1"/>
        <v>25534</v>
      </c>
      <c r="AI12" s="3"/>
      <c r="AJ12" s="3"/>
    </row>
    <row r="13" spans="1:36">
      <c r="A13" s="34">
        <v>5</v>
      </c>
      <c r="B13" s="35" t="s">
        <v>14</v>
      </c>
      <c r="C13" s="36">
        <v>817</v>
      </c>
      <c r="D13" s="37">
        <v>826</v>
      </c>
      <c r="E13" s="37">
        <v>835</v>
      </c>
      <c r="F13" s="37">
        <v>844</v>
      </c>
      <c r="G13" s="37">
        <v>844</v>
      </c>
      <c r="H13" s="37">
        <v>879</v>
      </c>
      <c r="I13" s="37">
        <v>923</v>
      </c>
      <c r="J13" s="37">
        <v>861</v>
      </c>
      <c r="K13" s="37">
        <v>844</v>
      </c>
      <c r="L13" s="37">
        <v>853</v>
      </c>
      <c r="M13" s="37">
        <v>817</v>
      </c>
      <c r="N13" s="37">
        <v>853</v>
      </c>
      <c r="O13" s="37">
        <v>861</v>
      </c>
      <c r="P13" s="37">
        <v>888</v>
      </c>
      <c r="Q13" s="37">
        <v>861</v>
      </c>
      <c r="R13" s="37">
        <v>844</v>
      </c>
      <c r="S13" s="37">
        <v>835</v>
      </c>
      <c r="T13" s="37">
        <v>844</v>
      </c>
      <c r="U13" s="37">
        <v>844</v>
      </c>
      <c r="V13" s="37">
        <v>853</v>
      </c>
      <c r="W13" s="37">
        <v>853</v>
      </c>
      <c r="X13" s="37">
        <v>853</v>
      </c>
      <c r="Y13" s="37">
        <v>923</v>
      </c>
      <c r="Z13" s="37">
        <v>923</v>
      </c>
      <c r="AA13" s="37">
        <v>923</v>
      </c>
      <c r="AB13" s="37">
        <v>861</v>
      </c>
      <c r="AC13" s="37">
        <v>967</v>
      </c>
      <c r="AD13" s="37">
        <v>888</v>
      </c>
      <c r="AE13" s="37">
        <v>897</v>
      </c>
      <c r="AF13" s="37">
        <v>932</v>
      </c>
      <c r="AG13" s="37">
        <v>853</v>
      </c>
      <c r="AH13" s="39">
        <f t="shared" si="1"/>
        <v>26899</v>
      </c>
      <c r="AI13" s="3"/>
      <c r="AJ13" s="3"/>
    </row>
    <row r="14" spans="1:36">
      <c r="A14" s="34">
        <v>6</v>
      </c>
      <c r="B14" s="35" t="s">
        <v>15</v>
      </c>
      <c r="C14" s="36">
        <v>861</v>
      </c>
      <c r="D14" s="37">
        <v>844</v>
      </c>
      <c r="E14" s="37">
        <v>844</v>
      </c>
      <c r="F14" s="37">
        <v>853</v>
      </c>
      <c r="G14" s="37">
        <v>897</v>
      </c>
      <c r="H14" s="37">
        <v>835</v>
      </c>
      <c r="I14" s="37">
        <v>870</v>
      </c>
      <c r="J14" s="37">
        <v>879</v>
      </c>
      <c r="K14" s="37">
        <v>888</v>
      </c>
      <c r="L14" s="37">
        <v>879</v>
      </c>
      <c r="M14" s="37">
        <v>853</v>
      </c>
      <c r="N14" s="37">
        <v>870</v>
      </c>
      <c r="O14" s="37">
        <v>853</v>
      </c>
      <c r="P14" s="37">
        <v>870</v>
      </c>
      <c r="Q14" s="37">
        <v>861</v>
      </c>
      <c r="R14" s="37">
        <v>870</v>
      </c>
      <c r="S14" s="37">
        <v>879</v>
      </c>
      <c r="T14" s="37">
        <v>826</v>
      </c>
      <c r="U14" s="37">
        <v>835</v>
      </c>
      <c r="V14" s="37">
        <v>861</v>
      </c>
      <c r="W14" s="37">
        <v>835</v>
      </c>
      <c r="X14" s="37">
        <v>853</v>
      </c>
      <c r="Y14" s="37">
        <v>923</v>
      </c>
      <c r="Z14" s="37">
        <v>914</v>
      </c>
      <c r="AA14" s="37">
        <v>958</v>
      </c>
      <c r="AB14" s="37">
        <v>923</v>
      </c>
      <c r="AC14" s="37">
        <v>941</v>
      </c>
      <c r="AD14" s="37">
        <v>932</v>
      </c>
      <c r="AE14" s="37">
        <v>932</v>
      </c>
      <c r="AF14" s="37">
        <v>923</v>
      </c>
      <c r="AG14" s="37">
        <v>923</v>
      </c>
      <c r="AH14" s="39">
        <f t="shared" si="1"/>
        <v>27285</v>
      </c>
      <c r="AI14" s="3"/>
      <c r="AJ14" s="3"/>
    </row>
    <row r="15" spans="1:36">
      <c r="A15" s="34">
        <v>7</v>
      </c>
      <c r="B15" s="35" t="s">
        <v>16</v>
      </c>
      <c r="C15" s="36">
        <v>826</v>
      </c>
      <c r="D15" s="37">
        <v>826</v>
      </c>
      <c r="E15" s="37">
        <v>835</v>
      </c>
      <c r="F15" s="37">
        <v>791</v>
      </c>
      <c r="G15" s="37">
        <v>826</v>
      </c>
      <c r="H15" s="37">
        <v>870</v>
      </c>
      <c r="I15" s="37">
        <v>809</v>
      </c>
      <c r="J15" s="37">
        <v>870</v>
      </c>
      <c r="K15" s="37">
        <v>870</v>
      </c>
      <c r="L15" s="37">
        <v>861</v>
      </c>
      <c r="M15" s="37">
        <v>844</v>
      </c>
      <c r="N15" s="37">
        <v>870</v>
      </c>
      <c r="O15" s="37">
        <v>835</v>
      </c>
      <c r="P15" s="37">
        <v>817</v>
      </c>
      <c r="Q15" s="37">
        <v>844</v>
      </c>
      <c r="R15" s="37">
        <v>844</v>
      </c>
      <c r="S15" s="37">
        <v>853</v>
      </c>
      <c r="T15" s="37">
        <v>826</v>
      </c>
      <c r="U15" s="37">
        <v>853</v>
      </c>
      <c r="V15" s="37">
        <v>782</v>
      </c>
      <c r="W15" s="37">
        <v>879</v>
      </c>
      <c r="X15" s="37">
        <v>861</v>
      </c>
      <c r="Y15" s="37">
        <v>905</v>
      </c>
      <c r="Z15" s="37">
        <v>958</v>
      </c>
      <c r="AA15" s="37">
        <v>870</v>
      </c>
      <c r="AB15" s="37">
        <v>888</v>
      </c>
      <c r="AC15" s="37">
        <v>958</v>
      </c>
      <c r="AD15" s="37">
        <v>905</v>
      </c>
      <c r="AE15" s="37">
        <v>914</v>
      </c>
      <c r="AF15" s="37">
        <v>914</v>
      </c>
      <c r="AG15" s="37">
        <v>914</v>
      </c>
      <c r="AH15" s="39">
        <f t="shared" si="1"/>
        <v>26718</v>
      </c>
      <c r="AI15" s="3"/>
      <c r="AJ15" s="3"/>
    </row>
    <row r="16" spans="1:36">
      <c r="A16" s="34">
        <v>8</v>
      </c>
      <c r="B16" s="35" t="s">
        <v>17</v>
      </c>
      <c r="C16" s="36">
        <v>835</v>
      </c>
      <c r="D16" s="37">
        <v>809</v>
      </c>
      <c r="E16" s="37">
        <v>861</v>
      </c>
      <c r="F16" s="37">
        <v>809</v>
      </c>
      <c r="G16" s="37">
        <v>826</v>
      </c>
      <c r="H16" s="37">
        <v>826</v>
      </c>
      <c r="I16" s="37">
        <v>826</v>
      </c>
      <c r="J16" s="37">
        <v>835</v>
      </c>
      <c r="K16" s="37">
        <v>861</v>
      </c>
      <c r="L16" s="37">
        <v>835</v>
      </c>
      <c r="M16" s="37">
        <v>809</v>
      </c>
      <c r="N16" s="37">
        <v>861</v>
      </c>
      <c r="O16" s="37">
        <v>879</v>
      </c>
      <c r="P16" s="37">
        <v>826</v>
      </c>
      <c r="Q16" s="37">
        <v>861</v>
      </c>
      <c r="R16" s="37">
        <v>870</v>
      </c>
      <c r="S16" s="37">
        <v>835</v>
      </c>
      <c r="T16" s="37">
        <v>826</v>
      </c>
      <c r="U16" s="37">
        <v>835</v>
      </c>
      <c r="V16" s="37">
        <v>870</v>
      </c>
      <c r="W16" s="37">
        <v>853</v>
      </c>
      <c r="X16" s="37">
        <v>835</v>
      </c>
      <c r="Y16" s="37">
        <v>897</v>
      </c>
      <c r="Z16" s="37">
        <v>905</v>
      </c>
      <c r="AA16" s="37">
        <v>932</v>
      </c>
      <c r="AB16" s="37">
        <v>941</v>
      </c>
      <c r="AC16" s="37">
        <v>914</v>
      </c>
      <c r="AD16" s="37">
        <v>870</v>
      </c>
      <c r="AE16" s="37">
        <v>914</v>
      </c>
      <c r="AF16" s="37">
        <v>897</v>
      </c>
      <c r="AG16" s="37">
        <v>888</v>
      </c>
      <c r="AH16" s="39">
        <f t="shared" si="1"/>
        <v>26641</v>
      </c>
      <c r="AI16" s="3"/>
      <c r="AJ16" s="3"/>
    </row>
    <row r="17" spans="1:36">
      <c r="A17" s="34">
        <v>9</v>
      </c>
      <c r="B17" s="35" t="s">
        <v>18</v>
      </c>
      <c r="C17" s="36">
        <v>826</v>
      </c>
      <c r="D17" s="37">
        <v>844</v>
      </c>
      <c r="E17" s="37">
        <v>844</v>
      </c>
      <c r="F17" s="37">
        <v>800</v>
      </c>
      <c r="G17" s="37">
        <v>853</v>
      </c>
      <c r="H17" s="37">
        <v>870</v>
      </c>
      <c r="I17" s="37">
        <v>800</v>
      </c>
      <c r="J17" s="37">
        <v>844</v>
      </c>
      <c r="K17" s="37">
        <v>905</v>
      </c>
      <c r="L17" s="37">
        <v>853</v>
      </c>
      <c r="M17" s="37">
        <v>861</v>
      </c>
      <c r="N17" s="37">
        <v>809</v>
      </c>
      <c r="O17" s="37">
        <v>870</v>
      </c>
      <c r="P17" s="37">
        <v>817</v>
      </c>
      <c r="Q17" s="37">
        <v>809</v>
      </c>
      <c r="R17" s="37">
        <v>861</v>
      </c>
      <c r="S17" s="37">
        <v>844</v>
      </c>
      <c r="T17" s="37">
        <v>826</v>
      </c>
      <c r="U17" s="37">
        <v>809</v>
      </c>
      <c r="V17" s="37">
        <v>826</v>
      </c>
      <c r="W17" s="37">
        <v>817</v>
      </c>
      <c r="X17" s="37">
        <v>835</v>
      </c>
      <c r="Y17" s="37">
        <v>914</v>
      </c>
      <c r="Z17" s="37">
        <v>949</v>
      </c>
      <c r="AA17" s="37">
        <v>888</v>
      </c>
      <c r="AB17" s="37">
        <v>923</v>
      </c>
      <c r="AC17" s="37">
        <v>897</v>
      </c>
      <c r="AD17" s="37">
        <v>879</v>
      </c>
      <c r="AE17" s="37">
        <v>905</v>
      </c>
      <c r="AF17" s="37">
        <v>888</v>
      </c>
      <c r="AG17" s="37">
        <v>897</v>
      </c>
      <c r="AH17" s="39">
        <f t="shared" si="1"/>
        <v>26563</v>
      </c>
      <c r="AI17" s="3"/>
      <c r="AJ17" s="3"/>
    </row>
    <row r="18" spans="1:36">
      <c r="A18" s="34">
        <v>10</v>
      </c>
      <c r="B18" s="35" t="s">
        <v>19</v>
      </c>
      <c r="C18" s="36">
        <v>747</v>
      </c>
      <c r="D18" s="37">
        <v>853</v>
      </c>
      <c r="E18" s="37">
        <v>791</v>
      </c>
      <c r="F18" s="37">
        <v>853</v>
      </c>
      <c r="G18" s="37">
        <v>826</v>
      </c>
      <c r="H18" s="37">
        <v>861</v>
      </c>
      <c r="I18" s="37">
        <v>800</v>
      </c>
      <c r="J18" s="37">
        <v>844</v>
      </c>
      <c r="K18" s="37">
        <v>817</v>
      </c>
      <c r="L18" s="37">
        <v>861</v>
      </c>
      <c r="M18" s="37">
        <v>826</v>
      </c>
      <c r="N18" s="37">
        <v>809</v>
      </c>
      <c r="O18" s="37">
        <v>826</v>
      </c>
      <c r="P18" s="37">
        <v>826</v>
      </c>
      <c r="Q18" s="37">
        <v>800</v>
      </c>
      <c r="R18" s="37">
        <v>853</v>
      </c>
      <c r="S18" s="37">
        <v>861</v>
      </c>
      <c r="T18" s="37">
        <v>835</v>
      </c>
      <c r="U18" s="37">
        <v>765</v>
      </c>
      <c r="V18" s="37">
        <v>809</v>
      </c>
      <c r="W18" s="37">
        <v>817</v>
      </c>
      <c r="X18" s="37">
        <v>791</v>
      </c>
      <c r="Y18" s="37">
        <v>897</v>
      </c>
      <c r="Z18" s="37">
        <v>897</v>
      </c>
      <c r="AA18" s="37">
        <v>905</v>
      </c>
      <c r="AB18" s="37">
        <v>905</v>
      </c>
      <c r="AC18" s="37">
        <v>941</v>
      </c>
      <c r="AD18" s="37">
        <v>861</v>
      </c>
      <c r="AE18" s="37">
        <v>914</v>
      </c>
      <c r="AF18" s="37">
        <v>879</v>
      </c>
      <c r="AG18" s="37">
        <v>844</v>
      </c>
      <c r="AH18" s="39">
        <f t="shared" si="1"/>
        <v>26114</v>
      </c>
      <c r="AI18" s="3"/>
      <c r="AJ18" s="3"/>
    </row>
    <row r="19" spans="1:36">
      <c r="A19" s="34">
        <v>11</v>
      </c>
      <c r="B19" s="35" t="s">
        <v>20</v>
      </c>
      <c r="C19" s="36">
        <v>800</v>
      </c>
      <c r="D19" s="37">
        <v>817</v>
      </c>
      <c r="E19" s="37">
        <v>817</v>
      </c>
      <c r="F19" s="37">
        <v>809</v>
      </c>
      <c r="G19" s="37">
        <v>782</v>
      </c>
      <c r="H19" s="37">
        <v>826</v>
      </c>
      <c r="I19" s="37">
        <v>782</v>
      </c>
      <c r="J19" s="37">
        <v>826</v>
      </c>
      <c r="K19" s="37">
        <v>817</v>
      </c>
      <c r="L19" s="37">
        <v>844</v>
      </c>
      <c r="M19" s="37">
        <v>809</v>
      </c>
      <c r="N19" s="37">
        <v>765</v>
      </c>
      <c r="O19" s="37">
        <v>809</v>
      </c>
      <c r="P19" s="37">
        <v>817</v>
      </c>
      <c r="Q19" s="37">
        <v>826</v>
      </c>
      <c r="R19" s="37">
        <v>826</v>
      </c>
      <c r="S19" s="37">
        <v>747</v>
      </c>
      <c r="T19" s="37">
        <v>800</v>
      </c>
      <c r="U19" s="37">
        <v>765</v>
      </c>
      <c r="V19" s="37">
        <v>809</v>
      </c>
      <c r="W19" s="37">
        <v>800</v>
      </c>
      <c r="X19" s="37">
        <v>738</v>
      </c>
      <c r="Y19" s="37">
        <v>861</v>
      </c>
      <c r="Z19" s="37">
        <v>888</v>
      </c>
      <c r="AA19" s="37">
        <v>870</v>
      </c>
      <c r="AB19" s="37">
        <v>923</v>
      </c>
      <c r="AC19" s="37">
        <v>932</v>
      </c>
      <c r="AD19" s="37">
        <v>826</v>
      </c>
      <c r="AE19" s="37">
        <v>861</v>
      </c>
      <c r="AF19" s="37">
        <v>809</v>
      </c>
      <c r="AG19" s="37">
        <v>870</v>
      </c>
      <c r="AH19" s="39">
        <f t="shared" si="1"/>
        <v>25471</v>
      </c>
      <c r="AI19" s="3"/>
      <c r="AJ19" s="3"/>
    </row>
    <row r="20" spans="1:36">
      <c r="A20" s="34">
        <v>12</v>
      </c>
      <c r="B20" s="35" t="s">
        <v>21</v>
      </c>
      <c r="C20" s="36">
        <v>826</v>
      </c>
      <c r="D20" s="37">
        <v>844</v>
      </c>
      <c r="E20" s="37">
        <v>817</v>
      </c>
      <c r="F20" s="37">
        <v>747</v>
      </c>
      <c r="G20" s="37">
        <v>826</v>
      </c>
      <c r="H20" s="37">
        <v>844</v>
      </c>
      <c r="I20" s="37">
        <v>782</v>
      </c>
      <c r="J20" s="37">
        <v>870</v>
      </c>
      <c r="K20" s="37">
        <v>800</v>
      </c>
      <c r="L20" s="37">
        <v>782</v>
      </c>
      <c r="M20" s="37">
        <v>844</v>
      </c>
      <c r="N20" s="37">
        <v>791</v>
      </c>
      <c r="O20" s="37">
        <v>835</v>
      </c>
      <c r="P20" s="37">
        <v>809</v>
      </c>
      <c r="Q20" s="37">
        <v>844</v>
      </c>
      <c r="R20" s="37">
        <v>826</v>
      </c>
      <c r="S20" s="37">
        <v>835</v>
      </c>
      <c r="T20" s="37">
        <v>817</v>
      </c>
      <c r="U20" s="37">
        <v>773</v>
      </c>
      <c r="V20" s="37">
        <v>826</v>
      </c>
      <c r="W20" s="37">
        <v>835</v>
      </c>
      <c r="X20" s="37">
        <v>791</v>
      </c>
      <c r="Y20" s="37">
        <v>826</v>
      </c>
      <c r="Z20" s="37">
        <v>932</v>
      </c>
      <c r="AA20" s="37">
        <v>853</v>
      </c>
      <c r="AB20" s="37">
        <v>923</v>
      </c>
      <c r="AC20" s="37">
        <v>914</v>
      </c>
      <c r="AD20" s="37">
        <v>888</v>
      </c>
      <c r="AE20" s="37">
        <v>888</v>
      </c>
      <c r="AF20" s="37">
        <v>853</v>
      </c>
      <c r="AG20" s="37">
        <v>888</v>
      </c>
      <c r="AH20" s="39">
        <f t="shared" si="1"/>
        <v>25929</v>
      </c>
      <c r="AI20" s="3"/>
      <c r="AJ20" s="3"/>
    </row>
    <row r="21" spans="1:36">
      <c r="A21" s="34">
        <v>13</v>
      </c>
      <c r="B21" s="35" t="s">
        <v>22</v>
      </c>
      <c r="C21" s="36">
        <v>791</v>
      </c>
      <c r="D21" s="37">
        <v>817</v>
      </c>
      <c r="E21" s="37">
        <v>782</v>
      </c>
      <c r="F21" s="37">
        <v>800</v>
      </c>
      <c r="G21" s="37">
        <v>721</v>
      </c>
      <c r="H21" s="37">
        <v>844</v>
      </c>
      <c r="I21" s="37">
        <v>773</v>
      </c>
      <c r="J21" s="37">
        <v>800</v>
      </c>
      <c r="K21" s="37">
        <v>809</v>
      </c>
      <c r="L21" s="37">
        <v>756</v>
      </c>
      <c r="M21" s="37">
        <v>800</v>
      </c>
      <c r="N21" s="37">
        <v>765</v>
      </c>
      <c r="O21" s="37">
        <v>817</v>
      </c>
      <c r="P21" s="37">
        <v>817</v>
      </c>
      <c r="Q21" s="37">
        <v>809</v>
      </c>
      <c r="R21" s="37">
        <v>791</v>
      </c>
      <c r="S21" s="37">
        <v>791</v>
      </c>
      <c r="T21" s="37">
        <v>791</v>
      </c>
      <c r="U21" s="37">
        <v>782</v>
      </c>
      <c r="V21" s="37">
        <v>800</v>
      </c>
      <c r="W21" s="37">
        <v>791</v>
      </c>
      <c r="X21" s="37">
        <v>809</v>
      </c>
      <c r="Y21" s="37">
        <v>879</v>
      </c>
      <c r="Z21" s="37">
        <v>888</v>
      </c>
      <c r="AA21" s="37">
        <v>888</v>
      </c>
      <c r="AB21" s="37">
        <v>905</v>
      </c>
      <c r="AC21" s="37">
        <v>861</v>
      </c>
      <c r="AD21" s="37">
        <v>897</v>
      </c>
      <c r="AE21" s="37">
        <v>879</v>
      </c>
      <c r="AF21" s="37">
        <v>861</v>
      </c>
      <c r="AG21" s="37">
        <v>853</v>
      </c>
      <c r="AH21" s="39">
        <f t="shared" si="1"/>
        <v>25367</v>
      </c>
      <c r="AI21" s="3"/>
      <c r="AJ21" s="3"/>
    </row>
    <row r="22" spans="1:36">
      <c r="A22" s="34">
        <v>14</v>
      </c>
      <c r="B22" s="35" t="s">
        <v>23</v>
      </c>
      <c r="C22" s="36">
        <v>791</v>
      </c>
      <c r="D22" s="37">
        <v>800</v>
      </c>
      <c r="E22" s="37">
        <v>826</v>
      </c>
      <c r="F22" s="37">
        <v>826</v>
      </c>
      <c r="G22" s="37">
        <v>826</v>
      </c>
      <c r="H22" s="37">
        <v>844</v>
      </c>
      <c r="I22" s="37">
        <v>800</v>
      </c>
      <c r="J22" s="37">
        <v>844</v>
      </c>
      <c r="K22" s="37">
        <v>809</v>
      </c>
      <c r="L22" s="37">
        <v>773</v>
      </c>
      <c r="M22" s="37">
        <v>853</v>
      </c>
      <c r="N22" s="37">
        <v>738</v>
      </c>
      <c r="O22" s="37">
        <v>800</v>
      </c>
      <c r="P22" s="37">
        <v>844</v>
      </c>
      <c r="Q22" s="37">
        <v>817</v>
      </c>
      <c r="R22" s="37">
        <v>809</v>
      </c>
      <c r="S22" s="37">
        <v>844</v>
      </c>
      <c r="T22" s="37">
        <v>773</v>
      </c>
      <c r="U22" s="37">
        <v>835</v>
      </c>
      <c r="V22" s="37">
        <v>826</v>
      </c>
      <c r="W22" s="37">
        <v>791</v>
      </c>
      <c r="X22" s="37">
        <v>809</v>
      </c>
      <c r="Y22" s="37">
        <v>914</v>
      </c>
      <c r="Z22" s="37">
        <v>905</v>
      </c>
      <c r="AA22" s="37">
        <v>861</v>
      </c>
      <c r="AB22" s="37">
        <v>905</v>
      </c>
      <c r="AC22" s="37">
        <v>932</v>
      </c>
      <c r="AD22" s="37">
        <v>897</v>
      </c>
      <c r="AE22" s="37">
        <v>888</v>
      </c>
      <c r="AF22" s="37">
        <v>888</v>
      </c>
      <c r="AG22" s="37">
        <v>879</v>
      </c>
      <c r="AH22" s="39">
        <f t="shared" si="1"/>
        <v>25947</v>
      </c>
      <c r="AI22" s="3"/>
      <c r="AJ22" s="3"/>
    </row>
    <row r="23" spans="1:36">
      <c r="A23" s="34">
        <v>15</v>
      </c>
      <c r="B23" s="35" t="s">
        <v>24</v>
      </c>
      <c r="C23" s="36">
        <v>756</v>
      </c>
      <c r="D23" s="37">
        <v>712</v>
      </c>
      <c r="E23" s="37">
        <v>756</v>
      </c>
      <c r="F23" s="37">
        <v>773</v>
      </c>
      <c r="G23" s="37">
        <v>756</v>
      </c>
      <c r="H23" s="37">
        <v>773</v>
      </c>
      <c r="I23" s="37">
        <v>756</v>
      </c>
      <c r="J23" s="37">
        <v>765</v>
      </c>
      <c r="K23" s="37">
        <v>765</v>
      </c>
      <c r="L23" s="37">
        <v>817</v>
      </c>
      <c r="M23" s="37">
        <v>782</v>
      </c>
      <c r="N23" s="37">
        <v>747</v>
      </c>
      <c r="O23" s="37">
        <v>773</v>
      </c>
      <c r="P23" s="37">
        <v>765</v>
      </c>
      <c r="Q23" s="37">
        <v>773</v>
      </c>
      <c r="R23" s="37">
        <v>703</v>
      </c>
      <c r="S23" s="37">
        <v>791</v>
      </c>
      <c r="T23" s="37">
        <v>730</v>
      </c>
      <c r="U23" s="37">
        <v>773</v>
      </c>
      <c r="V23" s="37">
        <v>791</v>
      </c>
      <c r="W23" s="37">
        <v>730</v>
      </c>
      <c r="X23" s="37">
        <v>756</v>
      </c>
      <c r="Y23" s="37">
        <v>870</v>
      </c>
      <c r="Z23" s="37">
        <v>844</v>
      </c>
      <c r="AA23" s="37">
        <v>817</v>
      </c>
      <c r="AB23" s="37">
        <v>782</v>
      </c>
      <c r="AC23" s="37">
        <v>826</v>
      </c>
      <c r="AD23" s="37">
        <v>844</v>
      </c>
      <c r="AE23" s="37">
        <v>835</v>
      </c>
      <c r="AF23" s="37">
        <v>844</v>
      </c>
      <c r="AG23" s="37">
        <v>817</v>
      </c>
      <c r="AH23" s="39">
        <f t="shared" si="1"/>
        <v>24222</v>
      </c>
      <c r="AI23" s="3"/>
      <c r="AJ23" s="3"/>
    </row>
    <row r="24" spans="1:36">
      <c r="A24" s="34">
        <v>16</v>
      </c>
      <c r="B24" s="35" t="s">
        <v>25</v>
      </c>
      <c r="C24" s="36">
        <v>809</v>
      </c>
      <c r="D24" s="37">
        <v>800</v>
      </c>
      <c r="E24" s="37">
        <v>791</v>
      </c>
      <c r="F24" s="37">
        <v>765</v>
      </c>
      <c r="G24" s="37">
        <v>791</v>
      </c>
      <c r="H24" s="37">
        <v>817</v>
      </c>
      <c r="I24" s="37">
        <v>765</v>
      </c>
      <c r="J24" s="37">
        <v>782</v>
      </c>
      <c r="K24" s="37">
        <v>765</v>
      </c>
      <c r="L24" s="37">
        <v>782</v>
      </c>
      <c r="M24" s="37">
        <v>773</v>
      </c>
      <c r="N24" s="37">
        <v>800</v>
      </c>
      <c r="O24" s="37">
        <v>782</v>
      </c>
      <c r="P24" s="37">
        <v>765</v>
      </c>
      <c r="Q24" s="37">
        <v>791</v>
      </c>
      <c r="R24" s="37">
        <v>765</v>
      </c>
      <c r="S24" s="37">
        <v>773</v>
      </c>
      <c r="T24" s="37">
        <v>773</v>
      </c>
      <c r="U24" s="37">
        <v>773</v>
      </c>
      <c r="V24" s="37">
        <v>835</v>
      </c>
      <c r="W24" s="37">
        <v>782</v>
      </c>
      <c r="X24" s="37">
        <v>765</v>
      </c>
      <c r="Y24" s="37">
        <v>879</v>
      </c>
      <c r="Z24" s="37">
        <v>782</v>
      </c>
      <c r="AA24" s="37">
        <v>888</v>
      </c>
      <c r="AB24" s="37">
        <v>817</v>
      </c>
      <c r="AC24" s="37">
        <v>809</v>
      </c>
      <c r="AD24" s="37">
        <v>844</v>
      </c>
      <c r="AE24" s="37">
        <v>879</v>
      </c>
      <c r="AF24" s="37">
        <v>826</v>
      </c>
      <c r="AG24" s="37">
        <v>853</v>
      </c>
      <c r="AH24" s="39">
        <f t="shared" si="1"/>
        <v>24821</v>
      </c>
      <c r="AI24" s="3"/>
      <c r="AJ24" s="3"/>
    </row>
    <row r="25" spans="1:36">
      <c r="A25" s="65">
        <v>17</v>
      </c>
      <c r="B25" s="66" t="s">
        <v>26</v>
      </c>
      <c r="C25" s="37">
        <v>817</v>
      </c>
      <c r="D25" s="37">
        <v>844</v>
      </c>
      <c r="E25" s="37">
        <v>809</v>
      </c>
      <c r="F25" s="37">
        <v>861</v>
      </c>
      <c r="G25" s="37">
        <v>809</v>
      </c>
      <c r="H25" s="37">
        <v>844</v>
      </c>
      <c r="I25" s="37">
        <v>809</v>
      </c>
      <c r="J25" s="37">
        <v>870</v>
      </c>
      <c r="K25" s="37">
        <v>826</v>
      </c>
      <c r="L25" s="37">
        <v>791</v>
      </c>
      <c r="M25" s="37">
        <v>853</v>
      </c>
      <c r="N25" s="37">
        <v>817</v>
      </c>
      <c r="O25" s="37">
        <v>826</v>
      </c>
      <c r="P25" s="37">
        <v>835</v>
      </c>
      <c r="Q25" s="37">
        <v>835</v>
      </c>
      <c r="R25" s="37">
        <v>809</v>
      </c>
      <c r="S25" s="37">
        <v>835</v>
      </c>
      <c r="T25" s="37">
        <v>826</v>
      </c>
      <c r="U25" s="37">
        <v>809</v>
      </c>
      <c r="V25" s="37">
        <v>870</v>
      </c>
      <c r="W25" s="37">
        <v>686</v>
      </c>
      <c r="X25" s="37">
        <v>879</v>
      </c>
      <c r="Y25" s="37">
        <v>914</v>
      </c>
      <c r="Z25" s="37">
        <v>905</v>
      </c>
      <c r="AA25" s="37">
        <v>879</v>
      </c>
      <c r="AB25" s="37">
        <v>923</v>
      </c>
      <c r="AC25" s="37">
        <v>941</v>
      </c>
      <c r="AD25" s="37">
        <v>923</v>
      </c>
      <c r="AE25" s="37">
        <v>932</v>
      </c>
      <c r="AF25" s="37">
        <v>879</v>
      </c>
      <c r="AG25" s="37">
        <v>932</v>
      </c>
      <c r="AH25" s="39">
        <f t="shared" si="1"/>
        <v>26388</v>
      </c>
      <c r="AI25" s="3"/>
      <c r="AJ25" s="3"/>
    </row>
    <row r="26" spans="1:36">
      <c r="A26" s="65">
        <v>18</v>
      </c>
      <c r="B26" s="66" t="s">
        <v>27</v>
      </c>
      <c r="C26" s="37">
        <v>800</v>
      </c>
      <c r="D26" s="37">
        <v>835</v>
      </c>
      <c r="E26" s="37">
        <v>817</v>
      </c>
      <c r="F26" s="37">
        <v>861</v>
      </c>
      <c r="G26" s="37">
        <v>835</v>
      </c>
      <c r="H26" s="37">
        <v>835</v>
      </c>
      <c r="I26" s="37">
        <v>800</v>
      </c>
      <c r="J26" s="37">
        <v>800</v>
      </c>
      <c r="K26" s="37">
        <v>826</v>
      </c>
      <c r="L26" s="37">
        <v>817</v>
      </c>
      <c r="M26" s="37">
        <v>826</v>
      </c>
      <c r="N26" s="37">
        <v>870</v>
      </c>
      <c r="O26" s="37">
        <v>765</v>
      </c>
      <c r="P26" s="37">
        <v>844</v>
      </c>
      <c r="Q26" s="37">
        <v>844</v>
      </c>
      <c r="R26" s="37">
        <v>835</v>
      </c>
      <c r="S26" s="37">
        <v>809</v>
      </c>
      <c r="T26" s="37">
        <v>800</v>
      </c>
      <c r="U26" s="37">
        <v>817</v>
      </c>
      <c r="V26" s="37">
        <v>879</v>
      </c>
      <c r="W26" s="37">
        <v>844</v>
      </c>
      <c r="X26" s="37">
        <v>941</v>
      </c>
      <c r="Y26" s="37">
        <v>958</v>
      </c>
      <c r="Z26" s="37">
        <v>923</v>
      </c>
      <c r="AA26" s="37">
        <v>897</v>
      </c>
      <c r="AB26" s="37">
        <v>923</v>
      </c>
      <c r="AC26" s="37">
        <v>897</v>
      </c>
      <c r="AD26" s="37">
        <v>897</v>
      </c>
      <c r="AE26" s="37">
        <v>914</v>
      </c>
      <c r="AF26" s="37">
        <v>905</v>
      </c>
      <c r="AG26" s="37">
        <v>941</v>
      </c>
      <c r="AH26" s="39">
        <f t="shared" si="1"/>
        <v>26555</v>
      </c>
      <c r="AI26" s="3"/>
      <c r="AJ26" s="3"/>
    </row>
    <row r="27" spans="1:36">
      <c r="A27" s="65">
        <v>19</v>
      </c>
      <c r="B27" s="66" t="s">
        <v>28</v>
      </c>
      <c r="C27" s="37">
        <v>835</v>
      </c>
      <c r="D27" s="37">
        <v>826</v>
      </c>
      <c r="E27" s="37">
        <v>835</v>
      </c>
      <c r="F27" s="37">
        <v>853</v>
      </c>
      <c r="G27" s="37">
        <v>861</v>
      </c>
      <c r="H27" s="37">
        <v>738</v>
      </c>
      <c r="I27" s="37">
        <v>765</v>
      </c>
      <c r="J27" s="37">
        <v>747</v>
      </c>
      <c r="K27" s="37">
        <v>791</v>
      </c>
      <c r="L27" s="37">
        <v>835</v>
      </c>
      <c r="M27" s="37">
        <v>809</v>
      </c>
      <c r="N27" s="37">
        <v>870</v>
      </c>
      <c r="O27" s="37">
        <v>870</v>
      </c>
      <c r="P27" s="37">
        <v>826</v>
      </c>
      <c r="Q27" s="37">
        <v>844</v>
      </c>
      <c r="R27" s="37">
        <v>817</v>
      </c>
      <c r="S27" s="37">
        <v>853</v>
      </c>
      <c r="T27" s="37">
        <v>782</v>
      </c>
      <c r="U27" s="37">
        <v>809</v>
      </c>
      <c r="V27" s="37">
        <v>888</v>
      </c>
      <c r="W27" s="37">
        <v>835</v>
      </c>
      <c r="X27" s="37">
        <v>897</v>
      </c>
      <c r="Y27" s="37">
        <v>949</v>
      </c>
      <c r="Z27" s="37">
        <v>941</v>
      </c>
      <c r="AA27" s="37">
        <v>914</v>
      </c>
      <c r="AB27" s="37">
        <v>923</v>
      </c>
      <c r="AC27" s="37">
        <v>923</v>
      </c>
      <c r="AD27" s="37">
        <v>941</v>
      </c>
      <c r="AE27" s="37">
        <v>923</v>
      </c>
      <c r="AF27" s="37">
        <v>941</v>
      </c>
      <c r="AG27" s="37">
        <v>905</v>
      </c>
      <c r="AH27" s="39">
        <f t="shared" si="1"/>
        <v>26546</v>
      </c>
      <c r="AI27" s="3"/>
      <c r="AJ27" s="3"/>
    </row>
    <row r="28" spans="1:36">
      <c r="A28" s="65">
        <v>20</v>
      </c>
      <c r="B28" s="66" t="s">
        <v>29</v>
      </c>
      <c r="C28" s="37">
        <v>817</v>
      </c>
      <c r="D28" s="37">
        <v>853</v>
      </c>
      <c r="E28" s="37">
        <v>853</v>
      </c>
      <c r="F28" s="37">
        <v>853</v>
      </c>
      <c r="G28" s="37">
        <v>853</v>
      </c>
      <c r="H28" s="37">
        <v>817</v>
      </c>
      <c r="I28" s="37">
        <v>835</v>
      </c>
      <c r="J28" s="37">
        <v>809</v>
      </c>
      <c r="K28" s="37">
        <v>835</v>
      </c>
      <c r="L28" s="37">
        <v>835</v>
      </c>
      <c r="M28" s="37">
        <v>835</v>
      </c>
      <c r="N28" s="37">
        <v>879</v>
      </c>
      <c r="O28" s="37">
        <v>809</v>
      </c>
      <c r="P28" s="37">
        <v>835</v>
      </c>
      <c r="Q28" s="37">
        <v>835</v>
      </c>
      <c r="R28" s="37">
        <v>809</v>
      </c>
      <c r="S28" s="37">
        <v>800</v>
      </c>
      <c r="T28" s="37">
        <v>791</v>
      </c>
      <c r="U28" s="37">
        <v>800</v>
      </c>
      <c r="V28" s="37">
        <v>888</v>
      </c>
      <c r="W28" s="37">
        <v>817</v>
      </c>
      <c r="X28" s="37">
        <v>888</v>
      </c>
      <c r="Y28" s="37">
        <v>941</v>
      </c>
      <c r="Z28" s="37">
        <v>914</v>
      </c>
      <c r="AA28" s="37">
        <v>914</v>
      </c>
      <c r="AB28" s="37">
        <v>914</v>
      </c>
      <c r="AC28" s="37">
        <v>932</v>
      </c>
      <c r="AD28" s="37">
        <v>923</v>
      </c>
      <c r="AE28" s="37">
        <v>932</v>
      </c>
      <c r="AF28" s="37">
        <v>897</v>
      </c>
      <c r="AG28" s="37">
        <v>914</v>
      </c>
      <c r="AH28" s="39">
        <f t="shared" si="1"/>
        <v>26627</v>
      </c>
      <c r="AI28" s="3"/>
      <c r="AJ28" s="3"/>
    </row>
    <row r="29" spans="1:36">
      <c r="A29" s="65">
        <v>21</v>
      </c>
      <c r="B29" s="66" t="s">
        <v>30</v>
      </c>
      <c r="C29" s="37">
        <v>791</v>
      </c>
      <c r="D29" s="37">
        <v>791</v>
      </c>
      <c r="E29" s="37">
        <v>853</v>
      </c>
      <c r="F29" s="37">
        <v>861</v>
      </c>
      <c r="G29" s="37">
        <v>826</v>
      </c>
      <c r="H29" s="37">
        <v>782</v>
      </c>
      <c r="I29" s="37">
        <v>853</v>
      </c>
      <c r="J29" s="37">
        <v>809</v>
      </c>
      <c r="K29" s="37">
        <v>826</v>
      </c>
      <c r="L29" s="37">
        <v>826</v>
      </c>
      <c r="M29" s="37">
        <v>826</v>
      </c>
      <c r="N29" s="37">
        <v>853</v>
      </c>
      <c r="O29" s="37">
        <v>809</v>
      </c>
      <c r="P29" s="37">
        <v>826</v>
      </c>
      <c r="Q29" s="37">
        <v>765</v>
      </c>
      <c r="R29" s="37">
        <v>826</v>
      </c>
      <c r="S29" s="37">
        <v>826</v>
      </c>
      <c r="T29" s="37">
        <v>791</v>
      </c>
      <c r="U29" s="37">
        <v>747</v>
      </c>
      <c r="V29" s="37">
        <v>853</v>
      </c>
      <c r="W29" s="37">
        <v>826</v>
      </c>
      <c r="X29" s="37">
        <v>888</v>
      </c>
      <c r="Y29" s="37">
        <v>914</v>
      </c>
      <c r="Z29" s="37">
        <v>914</v>
      </c>
      <c r="AA29" s="37">
        <v>905</v>
      </c>
      <c r="AB29" s="37">
        <v>914</v>
      </c>
      <c r="AC29" s="37">
        <v>923</v>
      </c>
      <c r="AD29" s="37">
        <v>923</v>
      </c>
      <c r="AE29" s="37">
        <v>853</v>
      </c>
      <c r="AF29" s="37">
        <v>932</v>
      </c>
      <c r="AG29" s="37">
        <v>888</v>
      </c>
      <c r="AH29" s="39">
        <f t="shared" si="1"/>
        <v>26220</v>
      </c>
      <c r="AI29" s="3"/>
      <c r="AJ29" s="3"/>
    </row>
    <row r="30" spans="1:36">
      <c r="A30" s="65">
        <v>22</v>
      </c>
      <c r="B30" s="66" t="s">
        <v>31</v>
      </c>
      <c r="C30" s="37">
        <v>773</v>
      </c>
      <c r="D30" s="37">
        <v>791</v>
      </c>
      <c r="E30" s="37">
        <v>861</v>
      </c>
      <c r="F30" s="37">
        <v>835</v>
      </c>
      <c r="G30" s="37">
        <v>844</v>
      </c>
      <c r="H30" s="37">
        <v>800</v>
      </c>
      <c r="I30" s="37">
        <v>817</v>
      </c>
      <c r="J30" s="37">
        <v>791</v>
      </c>
      <c r="K30" s="37">
        <v>844</v>
      </c>
      <c r="L30" s="37">
        <v>844</v>
      </c>
      <c r="M30" s="37">
        <v>835</v>
      </c>
      <c r="N30" s="37">
        <v>853</v>
      </c>
      <c r="O30" s="37">
        <v>835</v>
      </c>
      <c r="P30" s="37">
        <v>756</v>
      </c>
      <c r="Q30" s="37">
        <v>809</v>
      </c>
      <c r="R30" s="37">
        <v>800</v>
      </c>
      <c r="S30" s="37">
        <v>800</v>
      </c>
      <c r="T30" s="37">
        <v>773</v>
      </c>
      <c r="U30" s="37">
        <v>791</v>
      </c>
      <c r="V30" s="37">
        <v>853</v>
      </c>
      <c r="W30" s="37">
        <v>809</v>
      </c>
      <c r="X30" s="37">
        <v>905</v>
      </c>
      <c r="Y30" s="37">
        <v>905</v>
      </c>
      <c r="Z30" s="37">
        <v>897</v>
      </c>
      <c r="AA30" s="37">
        <v>923</v>
      </c>
      <c r="AB30" s="37">
        <v>826</v>
      </c>
      <c r="AC30" s="37">
        <v>923</v>
      </c>
      <c r="AD30" s="37">
        <v>914</v>
      </c>
      <c r="AE30" s="37">
        <v>897</v>
      </c>
      <c r="AF30" s="37">
        <v>888</v>
      </c>
      <c r="AG30" s="37">
        <v>879</v>
      </c>
      <c r="AH30" s="39">
        <f t="shared" si="1"/>
        <v>26071</v>
      </c>
      <c r="AI30" s="3"/>
      <c r="AJ30" s="3"/>
    </row>
    <row r="31" spans="1:36">
      <c r="A31" s="65">
        <v>23</v>
      </c>
      <c r="B31" s="66" t="s">
        <v>32</v>
      </c>
      <c r="C31" s="37">
        <v>738</v>
      </c>
      <c r="D31" s="37">
        <v>773</v>
      </c>
      <c r="E31" s="37">
        <v>800</v>
      </c>
      <c r="F31" s="37">
        <v>826</v>
      </c>
      <c r="G31" s="37">
        <v>800</v>
      </c>
      <c r="H31" s="37">
        <v>809</v>
      </c>
      <c r="I31" s="37">
        <v>809</v>
      </c>
      <c r="J31" s="37">
        <v>791</v>
      </c>
      <c r="K31" s="37">
        <v>809</v>
      </c>
      <c r="L31" s="37">
        <v>730</v>
      </c>
      <c r="M31" s="37">
        <v>782</v>
      </c>
      <c r="N31" s="37">
        <v>826</v>
      </c>
      <c r="O31" s="37">
        <v>809</v>
      </c>
      <c r="P31" s="37">
        <v>800</v>
      </c>
      <c r="Q31" s="37">
        <v>773</v>
      </c>
      <c r="R31" s="37">
        <v>756</v>
      </c>
      <c r="S31" s="37">
        <v>756</v>
      </c>
      <c r="T31" s="37">
        <v>738</v>
      </c>
      <c r="U31" s="37">
        <v>800</v>
      </c>
      <c r="V31" s="37">
        <v>826</v>
      </c>
      <c r="W31" s="37">
        <v>782</v>
      </c>
      <c r="X31" s="37">
        <v>835</v>
      </c>
      <c r="Y31" s="37">
        <v>861</v>
      </c>
      <c r="Z31" s="37">
        <v>879</v>
      </c>
      <c r="AA31" s="37">
        <v>879</v>
      </c>
      <c r="AB31" s="37">
        <v>888</v>
      </c>
      <c r="AC31" s="37">
        <v>879</v>
      </c>
      <c r="AD31" s="37">
        <v>897</v>
      </c>
      <c r="AE31" s="37">
        <v>861</v>
      </c>
      <c r="AF31" s="37">
        <v>861</v>
      </c>
      <c r="AG31" s="37">
        <v>905</v>
      </c>
      <c r="AH31" s="39">
        <f t="shared" si="1"/>
        <v>25278</v>
      </c>
      <c r="AI31" s="3"/>
      <c r="AJ31" s="3"/>
    </row>
    <row r="32" spans="1:36">
      <c r="A32" s="65">
        <v>24</v>
      </c>
      <c r="B32" s="66" t="s">
        <v>33</v>
      </c>
      <c r="C32" s="37">
        <v>730</v>
      </c>
      <c r="D32" s="37">
        <v>800</v>
      </c>
      <c r="E32" s="37">
        <v>853</v>
      </c>
      <c r="F32" s="37">
        <v>817</v>
      </c>
      <c r="G32" s="37">
        <v>826</v>
      </c>
      <c r="H32" s="37">
        <v>791</v>
      </c>
      <c r="I32" s="37">
        <v>809</v>
      </c>
      <c r="J32" s="37">
        <v>791</v>
      </c>
      <c r="K32" s="37">
        <v>835</v>
      </c>
      <c r="L32" s="37">
        <v>826</v>
      </c>
      <c r="M32" s="37">
        <v>747</v>
      </c>
      <c r="N32" s="37">
        <v>861</v>
      </c>
      <c r="O32" s="37">
        <v>809</v>
      </c>
      <c r="P32" s="37">
        <v>809</v>
      </c>
      <c r="Q32" s="37">
        <v>800</v>
      </c>
      <c r="R32" s="37">
        <v>817</v>
      </c>
      <c r="S32" s="37">
        <v>800</v>
      </c>
      <c r="T32" s="37">
        <v>765</v>
      </c>
      <c r="U32" s="37">
        <v>844</v>
      </c>
      <c r="V32" s="37">
        <v>756</v>
      </c>
      <c r="W32" s="37">
        <v>800</v>
      </c>
      <c r="X32" s="37">
        <v>861</v>
      </c>
      <c r="Y32" s="37">
        <v>905</v>
      </c>
      <c r="Z32" s="37">
        <v>879</v>
      </c>
      <c r="AA32" s="37">
        <v>879</v>
      </c>
      <c r="AB32" s="37">
        <v>923</v>
      </c>
      <c r="AC32" s="37">
        <v>888</v>
      </c>
      <c r="AD32" s="37">
        <v>870</v>
      </c>
      <c r="AE32" s="37">
        <v>941</v>
      </c>
      <c r="AF32" s="37">
        <v>923</v>
      </c>
      <c r="AG32" s="37">
        <v>826</v>
      </c>
      <c r="AH32" s="39">
        <f t="shared" si="1"/>
        <v>25781</v>
      </c>
      <c r="AI32" s="3"/>
      <c r="AJ32" s="3"/>
    </row>
    <row r="33" spans="1:37">
      <c r="A33" s="65">
        <v>25</v>
      </c>
      <c r="B33" s="66" t="s">
        <v>34</v>
      </c>
      <c r="C33" s="37">
        <v>756</v>
      </c>
      <c r="D33" s="37">
        <v>809</v>
      </c>
      <c r="E33" s="37">
        <v>800</v>
      </c>
      <c r="F33" s="37">
        <v>835</v>
      </c>
      <c r="G33" s="37">
        <v>765</v>
      </c>
      <c r="H33" s="37">
        <v>756</v>
      </c>
      <c r="I33" s="37">
        <v>765</v>
      </c>
      <c r="J33" s="37">
        <v>782</v>
      </c>
      <c r="K33" s="37">
        <v>791</v>
      </c>
      <c r="L33" s="37">
        <v>773</v>
      </c>
      <c r="M33" s="37">
        <v>800</v>
      </c>
      <c r="N33" s="37">
        <v>809</v>
      </c>
      <c r="O33" s="37">
        <v>791</v>
      </c>
      <c r="P33" s="37">
        <v>773</v>
      </c>
      <c r="Q33" s="37">
        <v>782</v>
      </c>
      <c r="R33" s="37">
        <v>782</v>
      </c>
      <c r="S33" s="37">
        <v>765</v>
      </c>
      <c r="T33" s="37">
        <v>694</v>
      </c>
      <c r="U33" s="37">
        <v>809</v>
      </c>
      <c r="V33" s="37">
        <v>817</v>
      </c>
      <c r="W33" s="37">
        <v>791</v>
      </c>
      <c r="X33" s="37">
        <v>888</v>
      </c>
      <c r="Y33" s="37">
        <v>879</v>
      </c>
      <c r="Z33" s="37">
        <v>817</v>
      </c>
      <c r="AA33" s="37">
        <v>870</v>
      </c>
      <c r="AB33" s="37">
        <v>897</v>
      </c>
      <c r="AC33" s="37">
        <v>923</v>
      </c>
      <c r="AD33" s="37">
        <v>914</v>
      </c>
      <c r="AE33" s="37">
        <v>870</v>
      </c>
      <c r="AF33" s="37">
        <v>870</v>
      </c>
      <c r="AG33" s="37">
        <v>844</v>
      </c>
      <c r="AH33" s="39">
        <f t="shared" si="1"/>
        <v>25217</v>
      </c>
      <c r="AI33" s="3"/>
      <c r="AJ33" s="3"/>
    </row>
    <row r="34" spans="1:37">
      <c r="A34" s="65">
        <v>26</v>
      </c>
      <c r="B34" s="66" t="s">
        <v>35</v>
      </c>
      <c r="C34" s="37">
        <v>782</v>
      </c>
      <c r="D34" s="37">
        <v>756</v>
      </c>
      <c r="E34" s="37">
        <v>861</v>
      </c>
      <c r="F34" s="37">
        <v>782</v>
      </c>
      <c r="G34" s="37">
        <v>817</v>
      </c>
      <c r="H34" s="37">
        <v>800</v>
      </c>
      <c r="I34" s="37">
        <v>817</v>
      </c>
      <c r="J34" s="37">
        <v>844</v>
      </c>
      <c r="K34" s="37">
        <v>809</v>
      </c>
      <c r="L34" s="37">
        <v>844</v>
      </c>
      <c r="M34" s="37">
        <v>730</v>
      </c>
      <c r="N34" s="37">
        <v>853</v>
      </c>
      <c r="O34" s="37">
        <v>800</v>
      </c>
      <c r="P34" s="37">
        <v>800</v>
      </c>
      <c r="Q34" s="37">
        <v>773</v>
      </c>
      <c r="R34" s="37">
        <v>773</v>
      </c>
      <c r="S34" s="37">
        <v>782</v>
      </c>
      <c r="T34" s="37">
        <v>756</v>
      </c>
      <c r="U34" s="37">
        <v>773</v>
      </c>
      <c r="V34" s="37">
        <v>853</v>
      </c>
      <c r="W34" s="37">
        <v>844</v>
      </c>
      <c r="X34" s="37">
        <v>897</v>
      </c>
      <c r="Y34" s="37">
        <v>861</v>
      </c>
      <c r="Z34" s="37">
        <v>870</v>
      </c>
      <c r="AA34" s="37">
        <v>897</v>
      </c>
      <c r="AB34" s="37">
        <v>897</v>
      </c>
      <c r="AC34" s="37">
        <v>879</v>
      </c>
      <c r="AD34" s="37">
        <v>879</v>
      </c>
      <c r="AE34" s="37">
        <v>888</v>
      </c>
      <c r="AF34" s="37">
        <v>923</v>
      </c>
      <c r="AG34" s="37">
        <v>879</v>
      </c>
      <c r="AH34" s="39">
        <f t="shared" si="1"/>
        <v>25719</v>
      </c>
      <c r="AI34" s="3"/>
      <c r="AJ34" s="3"/>
    </row>
    <row r="35" spans="1:37">
      <c r="A35" s="65">
        <v>27</v>
      </c>
      <c r="B35" s="66" t="s">
        <v>36</v>
      </c>
      <c r="C35" s="37">
        <v>712</v>
      </c>
      <c r="D35" s="37">
        <v>765</v>
      </c>
      <c r="E35" s="37">
        <v>800</v>
      </c>
      <c r="F35" s="37">
        <v>765</v>
      </c>
      <c r="G35" s="37">
        <v>765</v>
      </c>
      <c r="H35" s="37">
        <v>712</v>
      </c>
      <c r="I35" s="37">
        <v>782</v>
      </c>
      <c r="J35" s="37">
        <v>765</v>
      </c>
      <c r="K35" s="37">
        <v>800</v>
      </c>
      <c r="L35" s="37">
        <v>747</v>
      </c>
      <c r="M35" s="37">
        <v>756</v>
      </c>
      <c r="N35" s="37">
        <v>765</v>
      </c>
      <c r="O35" s="37">
        <v>747</v>
      </c>
      <c r="P35" s="37">
        <v>730</v>
      </c>
      <c r="Q35" s="37">
        <v>765</v>
      </c>
      <c r="R35" s="37">
        <v>782</v>
      </c>
      <c r="S35" s="37">
        <v>721</v>
      </c>
      <c r="T35" s="37">
        <v>694</v>
      </c>
      <c r="U35" s="37">
        <v>791</v>
      </c>
      <c r="V35" s="37">
        <v>773</v>
      </c>
      <c r="W35" s="37">
        <v>765</v>
      </c>
      <c r="X35" s="37">
        <v>756</v>
      </c>
      <c r="Y35" s="37">
        <v>800</v>
      </c>
      <c r="Z35" s="37">
        <v>853</v>
      </c>
      <c r="AA35" s="37">
        <v>791</v>
      </c>
      <c r="AB35" s="37">
        <v>853</v>
      </c>
      <c r="AC35" s="37">
        <v>870</v>
      </c>
      <c r="AD35" s="37">
        <v>844</v>
      </c>
      <c r="AE35" s="37">
        <v>826</v>
      </c>
      <c r="AF35" s="37">
        <v>817</v>
      </c>
      <c r="AG35" s="37">
        <v>861</v>
      </c>
      <c r="AH35" s="39">
        <f t="shared" si="1"/>
        <v>24173</v>
      </c>
      <c r="AI35" s="3"/>
      <c r="AJ35" s="3"/>
    </row>
    <row r="36" spans="1:37">
      <c r="A36" s="65">
        <v>28</v>
      </c>
      <c r="B36" s="66" t="s">
        <v>37</v>
      </c>
      <c r="C36" s="37">
        <v>738</v>
      </c>
      <c r="D36" s="37">
        <v>747</v>
      </c>
      <c r="E36" s="37">
        <v>721</v>
      </c>
      <c r="F36" s="37">
        <v>800</v>
      </c>
      <c r="G36" s="37">
        <v>800</v>
      </c>
      <c r="H36" s="37">
        <v>756</v>
      </c>
      <c r="I36" s="37">
        <v>791</v>
      </c>
      <c r="J36" s="37">
        <v>809</v>
      </c>
      <c r="K36" s="37">
        <v>800</v>
      </c>
      <c r="L36" s="37">
        <v>730</v>
      </c>
      <c r="M36" s="37">
        <v>642</v>
      </c>
      <c r="N36" s="37">
        <v>773</v>
      </c>
      <c r="O36" s="37">
        <v>756</v>
      </c>
      <c r="P36" s="37">
        <v>712</v>
      </c>
      <c r="Q36" s="37">
        <v>677</v>
      </c>
      <c r="R36" s="37">
        <v>747</v>
      </c>
      <c r="S36" s="37">
        <v>773</v>
      </c>
      <c r="T36" s="37">
        <v>686</v>
      </c>
      <c r="U36" s="37">
        <v>773</v>
      </c>
      <c r="V36" s="37">
        <v>817</v>
      </c>
      <c r="W36" s="37">
        <v>756</v>
      </c>
      <c r="X36" s="37">
        <v>853</v>
      </c>
      <c r="Y36" s="37">
        <v>826</v>
      </c>
      <c r="Z36" s="37">
        <v>861</v>
      </c>
      <c r="AA36" s="37">
        <v>853</v>
      </c>
      <c r="AB36" s="37">
        <v>791</v>
      </c>
      <c r="AC36" s="37">
        <v>888</v>
      </c>
      <c r="AD36" s="37">
        <v>861</v>
      </c>
      <c r="AE36" s="37">
        <v>888</v>
      </c>
      <c r="AF36" s="37">
        <v>835</v>
      </c>
      <c r="AG36" s="37">
        <v>870</v>
      </c>
      <c r="AH36" s="39">
        <f t="shared" si="1"/>
        <v>24330</v>
      </c>
      <c r="AI36" s="3"/>
      <c r="AJ36" s="3"/>
    </row>
    <row r="37" spans="1:37">
      <c r="A37" s="65">
        <v>29</v>
      </c>
      <c r="B37" s="66" t="s">
        <v>38</v>
      </c>
      <c r="C37" s="37">
        <v>773</v>
      </c>
      <c r="D37" s="37">
        <v>800</v>
      </c>
      <c r="E37" s="37">
        <v>809</v>
      </c>
      <c r="F37" s="37">
        <v>782</v>
      </c>
      <c r="G37" s="37">
        <v>809</v>
      </c>
      <c r="H37" s="37">
        <v>835</v>
      </c>
      <c r="I37" s="37">
        <v>853</v>
      </c>
      <c r="J37" s="37">
        <v>765</v>
      </c>
      <c r="K37" s="37">
        <v>826</v>
      </c>
      <c r="L37" s="37">
        <v>765</v>
      </c>
      <c r="M37" s="37">
        <v>712</v>
      </c>
      <c r="N37" s="37">
        <v>826</v>
      </c>
      <c r="O37" s="37">
        <v>773</v>
      </c>
      <c r="P37" s="37">
        <v>800</v>
      </c>
      <c r="Q37" s="37">
        <v>756</v>
      </c>
      <c r="R37" s="37">
        <v>756</v>
      </c>
      <c r="S37" s="37">
        <v>747</v>
      </c>
      <c r="T37" s="37">
        <v>738</v>
      </c>
      <c r="U37" s="37">
        <v>817</v>
      </c>
      <c r="V37" s="37">
        <v>853</v>
      </c>
      <c r="W37" s="37">
        <v>809</v>
      </c>
      <c r="X37" s="37">
        <v>879</v>
      </c>
      <c r="Y37" s="37">
        <v>923</v>
      </c>
      <c r="Z37" s="37">
        <v>905</v>
      </c>
      <c r="AA37" s="37">
        <v>905</v>
      </c>
      <c r="AB37" s="37">
        <v>870</v>
      </c>
      <c r="AC37" s="37">
        <v>941</v>
      </c>
      <c r="AD37" s="37">
        <v>905</v>
      </c>
      <c r="AE37" s="37">
        <v>870</v>
      </c>
      <c r="AF37" s="37">
        <v>826</v>
      </c>
      <c r="AG37" s="37">
        <v>844</v>
      </c>
      <c r="AH37" s="39">
        <f t="shared" si="1"/>
        <v>25472</v>
      </c>
      <c r="AI37" s="3"/>
      <c r="AJ37" s="3"/>
    </row>
    <row r="38" spans="1:37">
      <c r="A38" s="65">
        <v>30</v>
      </c>
      <c r="B38" s="66" t="s">
        <v>39</v>
      </c>
      <c r="C38" s="37">
        <v>791</v>
      </c>
      <c r="D38" s="37">
        <v>826</v>
      </c>
      <c r="E38" s="37">
        <v>844</v>
      </c>
      <c r="F38" s="37">
        <v>765</v>
      </c>
      <c r="G38" s="37">
        <v>835</v>
      </c>
      <c r="H38" s="37">
        <v>835</v>
      </c>
      <c r="I38" s="37">
        <v>861</v>
      </c>
      <c r="J38" s="37">
        <v>826</v>
      </c>
      <c r="K38" s="37">
        <v>747</v>
      </c>
      <c r="L38" s="37">
        <v>817</v>
      </c>
      <c r="M38" s="37">
        <v>791</v>
      </c>
      <c r="N38" s="37">
        <v>809</v>
      </c>
      <c r="O38" s="37">
        <v>800</v>
      </c>
      <c r="P38" s="37">
        <v>817</v>
      </c>
      <c r="Q38" s="37">
        <v>817</v>
      </c>
      <c r="R38" s="37">
        <v>782</v>
      </c>
      <c r="S38" s="37">
        <v>809</v>
      </c>
      <c r="T38" s="37">
        <v>773</v>
      </c>
      <c r="U38" s="37">
        <v>844</v>
      </c>
      <c r="V38" s="37">
        <v>879</v>
      </c>
      <c r="W38" s="37">
        <v>773</v>
      </c>
      <c r="X38" s="37">
        <v>888</v>
      </c>
      <c r="Y38" s="37">
        <v>941</v>
      </c>
      <c r="Z38" s="37">
        <v>914</v>
      </c>
      <c r="AA38" s="37">
        <v>923</v>
      </c>
      <c r="AB38" s="37">
        <v>897</v>
      </c>
      <c r="AC38" s="37">
        <v>958</v>
      </c>
      <c r="AD38" s="37">
        <v>888</v>
      </c>
      <c r="AE38" s="37">
        <v>914</v>
      </c>
      <c r="AF38" s="37">
        <v>897</v>
      </c>
      <c r="AG38" s="37">
        <v>905</v>
      </c>
      <c r="AH38" s="39">
        <f t="shared" si="1"/>
        <v>26166</v>
      </c>
      <c r="AI38" s="3"/>
      <c r="AJ38" s="3"/>
    </row>
    <row r="39" spans="1:37">
      <c r="A39" s="65">
        <v>31</v>
      </c>
      <c r="B39" s="66" t="s">
        <v>40</v>
      </c>
      <c r="C39" s="37">
        <v>782</v>
      </c>
      <c r="D39" s="37">
        <v>870</v>
      </c>
      <c r="E39" s="37">
        <v>835</v>
      </c>
      <c r="F39" s="37">
        <v>817</v>
      </c>
      <c r="G39" s="37">
        <v>765</v>
      </c>
      <c r="H39" s="37">
        <v>861</v>
      </c>
      <c r="I39" s="37">
        <v>870</v>
      </c>
      <c r="J39" s="37">
        <v>861</v>
      </c>
      <c r="K39" s="37">
        <v>826</v>
      </c>
      <c r="L39" s="37">
        <v>791</v>
      </c>
      <c r="M39" s="37">
        <v>809</v>
      </c>
      <c r="N39" s="37">
        <v>800</v>
      </c>
      <c r="O39" s="37">
        <v>782</v>
      </c>
      <c r="P39" s="37">
        <v>809</v>
      </c>
      <c r="Q39" s="37">
        <v>800</v>
      </c>
      <c r="R39" s="37">
        <v>800</v>
      </c>
      <c r="S39" s="37">
        <v>800</v>
      </c>
      <c r="T39" s="37">
        <v>747</v>
      </c>
      <c r="U39" s="37">
        <v>844</v>
      </c>
      <c r="V39" s="37">
        <v>888</v>
      </c>
      <c r="W39" s="37">
        <v>817</v>
      </c>
      <c r="X39" s="37">
        <v>897</v>
      </c>
      <c r="Y39" s="37">
        <v>888</v>
      </c>
      <c r="Z39" s="37">
        <v>941</v>
      </c>
      <c r="AA39" s="37">
        <v>914</v>
      </c>
      <c r="AB39" s="37">
        <v>905</v>
      </c>
      <c r="AC39" s="37">
        <v>949</v>
      </c>
      <c r="AD39" s="37">
        <v>817</v>
      </c>
      <c r="AE39" s="37">
        <v>905</v>
      </c>
      <c r="AF39" s="37">
        <v>888</v>
      </c>
      <c r="AG39" s="37">
        <v>905</v>
      </c>
      <c r="AH39" s="39">
        <f t="shared" si="1"/>
        <v>26183</v>
      </c>
      <c r="AI39" s="3"/>
      <c r="AJ39" s="3"/>
    </row>
    <row r="40" spans="1:37">
      <c r="A40" s="65">
        <v>32</v>
      </c>
      <c r="B40" s="66" t="s">
        <v>41</v>
      </c>
      <c r="C40" s="37">
        <v>756</v>
      </c>
      <c r="D40" s="37">
        <v>870</v>
      </c>
      <c r="E40" s="37">
        <v>817</v>
      </c>
      <c r="F40" s="37">
        <v>765</v>
      </c>
      <c r="G40" s="37">
        <v>835</v>
      </c>
      <c r="H40" s="37">
        <v>844</v>
      </c>
      <c r="I40" s="37">
        <v>826</v>
      </c>
      <c r="J40" s="37">
        <v>861</v>
      </c>
      <c r="K40" s="37">
        <v>826</v>
      </c>
      <c r="L40" s="37">
        <v>791</v>
      </c>
      <c r="M40" s="37">
        <v>861</v>
      </c>
      <c r="N40" s="37">
        <v>870</v>
      </c>
      <c r="O40" s="37">
        <v>782</v>
      </c>
      <c r="P40" s="37">
        <v>800</v>
      </c>
      <c r="Q40" s="37">
        <v>791</v>
      </c>
      <c r="R40" s="37">
        <v>791</v>
      </c>
      <c r="S40" s="37">
        <v>809</v>
      </c>
      <c r="T40" s="37">
        <v>773</v>
      </c>
      <c r="U40" s="37">
        <v>809</v>
      </c>
      <c r="V40" s="37">
        <v>897</v>
      </c>
      <c r="W40" s="37">
        <v>782</v>
      </c>
      <c r="X40" s="37">
        <v>879</v>
      </c>
      <c r="Y40" s="37">
        <v>861</v>
      </c>
      <c r="Z40" s="37">
        <v>932</v>
      </c>
      <c r="AA40" s="37">
        <v>932</v>
      </c>
      <c r="AB40" s="37">
        <v>905</v>
      </c>
      <c r="AC40" s="37">
        <v>949</v>
      </c>
      <c r="AD40" s="37">
        <v>870</v>
      </c>
      <c r="AE40" s="37">
        <v>861</v>
      </c>
      <c r="AF40" s="37">
        <v>923</v>
      </c>
      <c r="AG40" s="37">
        <v>888</v>
      </c>
      <c r="AH40" s="39">
        <f t="shared" si="1"/>
        <v>26156</v>
      </c>
      <c r="AI40" s="3"/>
      <c r="AJ40" s="3"/>
    </row>
    <row r="41" spans="1:37">
      <c r="A41" s="65">
        <v>33</v>
      </c>
      <c r="B41" s="66" t="s">
        <v>42</v>
      </c>
      <c r="C41" s="37">
        <v>791</v>
      </c>
      <c r="D41" s="37">
        <v>826</v>
      </c>
      <c r="E41" s="37">
        <v>861</v>
      </c>
      <c r="F41" s="37">
        <v>738</v>
      </c>
      <c r="G41" s="37">
        <v>826</v>
      </c>
      <c r="H41" s="37">
        <v>844</v>
      </c>
      <c r="I41" s="37">
        <v>800</v>
      </c>
      <c r="J41" s="37">
        <v>835</v>
      </c>
      <c r="K41" s="37">
        <v>861</v>
      </c>
      <c r="L41" s="37">
        <v>835</v>
      </c>
      <c r="M41" s="37">
        <v>870</v>
      </c>
      <c r="N41" s="37">
        <v>809</v>
      </c>
      <c r="O41" s="37">
        <v>782</v>
      </c>
      <c r="P41" s="37">
        <v>835</v>
      </c>
      <c r="Q41" s="37">
        <v>800</v>
      </c>
      <c r="R41" s="37">
        <v>809</v>
      </c>
      <c r="S41" s="37">
        <v>809</v>
      </c>
      <c r="T41" s="37">
        <v>782</v>
      </c>
      <c r="U41" s="37">
        <v>835</v>
      </c>
      <c r="V41" s="37">
        <v>870</v>
      </c>
      <c r="W41" s="37">
        <v>791</v>
      </c>
      <c r="X41" s="37">
        <v>888</v>
      </c>
      <c r="Y41" s="37">
        <v>905</v>
      </c>
      <c r="Z41" s="37">
        <v>923</v>
      </c>
      <c r="AA41" s="37">
        <v>905</v>
      </c>
      <c r="AB41" s="37">
        <v>923</v>
      </c>
      <c r="AC41" s="37">
        <v>949</v>
      </c>
      <c r="AD41" s="37">
        <v>870</v>
      </c>
      <c r="AE41" s="37">
        <v>888</v>
      </c>
      <c r="AF41" s="37">
        <v>923</v>
      </c>
      <c r="AG41" s="37">
        <v>879</v>
      </c>
      <c r="AH41" s="39">
        <f t="shared" si="1"/>
        <v>26262</v>
      </c>
      <c r="AI41" s="3"/>
      <c r="AJ41" s="3"/>
    </row>
    <row r="42" spans="1:37">
      <c r="A42" s="65">
        <v>34</v>
      </c>
      <c r="B42" s="66" t="s">
        <v>43</v>
      </c>
      <c r="C42" s="37">
        <v>800</v>
      </c>
      <c r="D42" s="37">
        <v>888</v>
      </c>
      <c r="E42" s="37">
        <v>870</v>
      </c>
      <c r="F42" s="37">
        <v>782</v>
      </c>
      <c r="G42" s="37">
        <v>853</v>
      </c>
      <c r="H42" s="37">
        <v>870</v>
      </c>
      <c r="I42" s="37">
        <v>826</v>
      </c>
      <c r="J42" s="37">
        <v>817</v>
      </c>
      <c r="K42" s="37">
        <v>844</v>
      </c>
      <c r="L42" s="37">
        <v>861</v>
      </c>
      <c r="M42" s="37">
        <v>817</v>
      </c>
      <c r="N42" s="37">
        <v>835</v>
      </c>
      <c r="O42" s="37">
        <v>809</v>
      </c>
      <c r="P42" s="37">
        <v>835</v>
      </c>
      <c r="Q42" s="37">
        <v>791</v>
      </c>
      <c r="R42" s="37">
        <v>835</v>
      </c>
      <c r="S42" s="37">
        <v>800</v>
      </c>
      <c r="T42" s="37">
        <v>800</v>
      </c>
      <c r="U42" s="37">
        <v>853</v>
      </c>
      <c r="V42" s="37">
        <v>897</v>
      </c>
      <c r="W42" s="37">
        <v>800</v>
      </c>
      <c r="X42" s="37">
        <v>897</v>
      </c>
      <c r="Y42" s="37">
        <v>949</v>
      </c>
      <c r="Z42" s="37">
        <v>923</v>
      </c>
      <c r="AA42" s="37">
        <v>914</v>
      </c>
      <c r="AB42" s="37">
        <v>897</v>
      </c>
      <c r="AC42" s="37">
        <v>932</v>
      </c>
      <c r="AD42" s="37">
        <v>879</v>
      </c>
      <c r="AE42" s="37">
        <v>914</v>
      </c>
      <c r="AF42" s="37">
        <v>897</v>
      </c>
      <c r="AG42" s="37">
        <v>888</v>
      </c>
      <c r="AH42" s="39">
        <f t="shared" si="1"/>
        <v>26573</v>
      </c>
      <c r="AI42" s="3"/>
      <c r="AJ42" s="3"/>
    </row>
    <row r="43" spans="1:37">
      <c r="A43" s="65">
        <v>35</v>
      </c>
      <c r="B43" s="66" t="s">
        <v>44</v>
      </c>
      <c r="C43" s="37">
        <v>773</v>
      </c>
      <c r="D43" s="37">
        <v>835</v>
      </c>
      <c r="E43" s="37">
        <v>809</v>
      </c>
      <c r="F43" s="37">
        <v>756</v>
      </c>
      <c r="G43" s="37">
        <v>835</v>
      </c>
      <c r="H43" s="37">
        <v>826</v>
      </c>
      <c r="I43" s="37">
        <v>844</v>
      </c>
      <c r="J43" s="37">
        <v>835</v>
      </c>
      <c r="K43" s="37">
        <v>853</v>
      </c>
      <c r="L43" s="37">
        <v>817</v>
      </c>
      <c r="M43" s="37">
        <v>800</v>
      </c>
      <c r="N43" s="37">
        <v>800</v>
      </c>
      <c r="O43" s="37">
        <v>686</v>
      </c>
      <c r="P43" s="37">
        <v>809</v>
      </c>
      <c r="Q43" s="37">
        <v>721</v>
      </c>
      <c r="R43" s="37">
        <v>809</v>
      </c>
      <c r="S43" s="37">
        <v>765</v>
      </c>
      <c r="T43" s="37">
        <v>756</v>
      </c>
      <c r="U43" s="37">
        <v>738</v>
      </c>
      <c r="V43" s="37">
        <v>817</v>
      </c>
      <c r="W43" s="37">
        <v>773</v>
      </c>
      <c r="X43" s="37">
        <v>853</v>
      </c>
      <c r="Y43" s="37">
        <v>879</v>
      </c>
      <c r="Z43" s="37">
        <v>853</v>
      </c>
      <c r="AA43" s="37">
        <v>888</v>
      </c>
      <c r="AB43" s="37">
        <v>879</v>
      </c>
      <c r="AC43" s="37">
        <v>941</v>
      </c>
      <c r="AD43" s="37">
        <v>853</v>
      </c>
      <c r="AE43" s="37">
        <v>870</v>
      </c>
      <c r="AF43" s="37">
        <v>905</v>
      </c>
      <c r="AG43" s="37">
        <v>888</v>
      </c>
      <c r="AH43" s="39">
        <f t="shared" si="1"/>
        <v>25466</v>
      </c>
      <c r="AI43" s="3"/>
      <c r="AJ43" s="3"/>
    </row>
    <row r="44" spans="1:37">
      <c r="A44" s="65">
        <v>36</v>
      </c>
      <c r="B44" s="66" t="s">
        <v>45</v>
      </c>
      <c r="C44" s="37">
        <v>782</v>
      </c>
      <c r="D44" s="37">
        <v>817</v>
      </c>
      <c r="E44" s="37">
        <v>826</v>
      </c>
      <c r="F44" s="37">
        <v>800</v>
      </c>
      <c r="G44" s="37">
        <v>835</v>
      </c>
      <c r="H44" s="37">
        <v>879</v>
      </c>
      <c r="I44" s="37">
        <v>861</v>
      </c>
      <c r="J44" s="37">
        <v>861</v>
      </c>
      <c r="K44" s="37">
        <v>861</v>
      </c>
      <c r="L44" s="37">
        <v>844</v>
      </c>
      <c r="M44" s="37">
        <v>844</v>
      </c>
      <c r="N44" s="37">
        <v>844</v>
      </c>
      <c r="O44" s="37">
        <v>782</v>
      </c>
      <c r="P44" s="37">
        <v>800</v>
      </c>
      <c r="Q44" s="37">
        <v>800</v>
      </c>
      <c r="R44" s="37">
        <v>809</v>
      </c>
      <c r="S44" s="37">
        <v>809</v>
      </c>
      <c r="T44" s="37">
        <v>791</v>
      </c>
      <c r="U44" s="37">
        <v>800</v>
      </c>
      <c r="V44" s="37">
        <v>826</v>
      </c>
      <c r="W44" s="37">
        <v>826</v>
      </c>
      <c r="X44" s="37">
        <v>844</v>
      </c>
      <c r="Y44" s="37">
        <v>897</v>
      </c>
      <c r="Z44" s="37">
        <v>870</v>
      </c>
      <c r="AA44" s="37">
        <v>914</v>
      </c>
      <c r="AB44" s="37">
        <v>949</v>
      </c>
      <c r="AC44" s="37">
        <v>967</v>
      </c>
      <c r="AD44" s="37">
        <v>870</v>
      </c>
      <c r="AE44" s="37">
        <v>870</v>
      </c>
      <c r="AF44" s="37">
        <v>879</v>
      </c>
      <c r="AG44" s="37">
        <v>879</v>
      </c>
      <c r="AH44" s="39">
        <f t="shared" si="1"/>
        <v>26236</v>
      </c>
      <c r="AI44" s="3"/>
      <c r="AJ44" s="3"/>
    </row>
    <row r="45" spans="1:37">
      <c r="A45" s="65">
        <v>37</v>
      </c>
      <c r="B45" s="66" t="s">
        <v>46</v>
      </c>
      <c r="C45" s="37">
        <v>738</v>
      </c>
      <c r="D45" s="37">
        <v>773</v>
      </c>
      <c r="E45" s="37">
        <v>800</v>
      </c>
      <c r="F45" s="37">
        <v>765</v>
      </c>
      <c r="G45" s="37">
        <v>773</v>
      </c>
      <c r="H45" s="37">
        <v>791</v>
      </c>
      <c r="I45" s="37">
        <v>809</v>
      </c>
      <c r="J45" s="37">
        <v>817</v>
      </c>
      <c r="K45" s="37">
        <v>861</v>
      </c>
      <c r="L45" s="37">
        <v>817</v>
      </c>
      <c r="M45" s="37">
        <v>817</v>
      </c>
      <c r="N45" s="37">
        <v>800</v>
      </c>
      <c r="O45" s="37">
        <v>800</v>
      </c>
      <c r="P45" s="37">
        <v>826</v>
      </c>
      <c r="Q45" s="37">
        <v>782</v>
      </c>
      <c r="R45" s="37">
        <v>817</v>
      </c>
      <c r="S45" s="37">
        <v>782</v>
      </c>
      <c r="T45" s="37">
        <v>756</v>
      </c>
      <c r="U45" s="37">
        <v>817</v>
      </c>
      <c r="V45" s="37">
        <v>817</v>
      </c>
      <c r="W45" s="37">
        <v>782</v>
      </c>
      <c r="X45" s="37">
        <v>826</v>
      </c>
      <c r="Y45" s="37">
        <v>879</v>
      </c>
      <c r="Z45" s="37">
        <v>897</v>
      </c>
      <c r="AA45" s="37">
        <v>888</v>
      </c>
      <c r="AB45" s="37">
        <v>932</v>
      </c>
      <c r="AC45" s="37">
        <v>923</v>
      </c>
      <c r="AD45" s="37">
        <v>870</v>
      </c>
      <c r="AE45" s="37">
        <v>870</v>
      </c>
      <c r="AF45" s="37">
        <v>861</v>
      </c>
      <c r="AG45" s="37">
        <v>897</v>
      </c>
      <c r="AH45" s="39">
        <f>SUM(C45:AG45)</f>
        <v>25583</v>
      </c>
      <c r="AI45" s="3"/>
      <c r="AJ45" s="3"/>
    </row>
    <row r="46" spans="1:37">
      <c r="A46" s="65">
        <v>38</v>
      </c>
      <c r="B46" s="66" t="s">
        <v>47</v>
      </c>
      <c r="C46" s="37">
        <v>817</v>
      </c>
      <c r="D46" s="37">
        <v>835</v>
      </c>
      <c r="E46" s="37">
        <v>835</v>
      </c>
      <c r="F46" s="37">
        <v>835</v>
      </c>
      <c r="G46" s="37">
        <v>826</v>
      </c>
      <c r="H46" s="37">
        <v>765</v>
      </c>
      <c r="I46" s="37">
        <v>756</v>
      </c>
      <c r="J46" s="37">
        <v>853</v>
      </c>
      <c r="K46" s="37">
        <v>853</v>
      </c>
      <c r="L46" s="37">
        <v>861</v>
      </c>
      <c r="M46" s="37">
        <v>800</v>
      </c>
      <c r="N46" s="37">
        <v>870</v>
      </c>
      <c r="O46" s="37">
        <v>809</v>
      </c>
      <c r="P46" s="37">
        <v>826</v>
      </c>
      <c r="Q46" s="37">
        <v>835</v>
      </c>
      <c r="R46" s="37">
        <v>861</v>
      </c>
      <c r="S46" s="37">
        <v>844</v>
      </c>
      <c r="T46" s="37">
        <v>817</v>
      </c>
      <c r="U46" s="37">
        <v>844</v>
      </c>
      <c r="V46" s="37">
        <v>844</v>
      </c>
      <c r="W46" s="37">
        <v>747</v>
      </c>
      <c r="X46" s="37">
        <v>897</v>
      </c>
      <c r="Y46" s="37">
        <v>932</v>
      </c>
      <c r="Z46" s="37">
        <v>923</v>
      </c>
      <c r="AA46" s="37">
        <v>932</v>
      </c>
      <c r="AB46" s="37">
        <v>932</v>
      </c>
      <c r="AC46" s="37">
        <v>1020</v>
      </c>
      <c r="AD46" s="37">
        <v>888</v>
      </c>
      <c r="AE46" s="37">
        <v>905</v>
      </c>
      <c r="AF46" s="37">
        <v>870</v>
      </c>
      <c r="AG46" s="37">
        <v>923</v>
      </c>
      <c r="AH46" s="39">
        <f t="shared" si="1"/>
        <v>26555</v>
      </c>
      <c r="AI46" s="3"/>
      <c r="AJ46" s="3"/>
    </row>
    <row r="47" spans="1:37">
      <c r="A47" s="65">
        <v>39</v>
      </c>
      <c r="B47" s="66" t="s">
        <v>48</v>
      </c>
      <c r="C47" s="37">
        <v>773</v>
      </c>
      <c r="D47" s="37">
        <v>791</v>
      </c>
      <c r="E47" s="37">
        <v>791</v>
      </c>
      <c r="F47" s="37">
        <v>782</v>
      </c>
      <c r="G47" s="37">
        <v>765</v>
      </c>
      <c r="H47" s="37">
        <v>765</v>
      </c>
      <c r="I47" s="37">
        <v>782</v>
      </c>
      <c r="J47" s="37">
        <v>791</v>
      </c>
      <c r="K47" s="37">
        <v>782</v>
      </c>
      <c r="L47" s="37">
        <v>791</v>
      </c>
      <c r="M47" s="37">
        <v>782</v>
      </c>
      <c r="N47" s="37">
        <v>809</v>
      </c>
      <c r="O47" s="37">
        <v>800</v>
      </c>
      <c r="P47" s="37">
        <v>756</v>
      </c>
      <c r="Q47" s="37">
        <v>765</v>
      </c>
      <c r="R47" s="37">
        <v>800</v>
      </c>
      <c r="S47" s="37">
        <v>826</v>
      </c>
      <c r="T47" s="37">
        <v>773</v>
      </c>
      <c r="U47" s="37">
        <v>782</v>
      </c>
      <c r="V47" s="37">
        <v>800</v>
      </c>
      <c r="W47" s="37">
        <v>756</v>
      </c>
      <c r="X47" s="37">
        <v>791</v>
      </c>
      <c r="Y47" s="37">
        <v>905</v>
      </c>
      <c r="Z47" s="37">
        <v>879</v>
      </c>
      <c r="AA47" s="37">
        <v>897</v>
      </c>
      <c r="AB47" s="37">
        <v>897</v>
      </c>
      <c r="AC47" s="37">
        <v>941</v>
      </c>
      <c r="AD47" s="37">
        <v>870</v>
      </c>
      <c r="AE47" s="37">
        <v>870</v>
      </c>
      <c r="AF47" s="37">
        <v>844</v>
      </c>
      <c r="AG47" s="37">
        <v>861</v>
      </c>
      <c r="AH47" s="39">
        <f t="shared" si="1"/>
        <v>25217</v>
      </c>
      <c r="AI47" s="3"/>
      <c r="AJ47" s="3"/>
      <c r="AK47" s="40"/>
    </row>
    <row r="48" spans="1:37">
      <c r="A48" s="65">
        <v>40</v>
      </c>
      <c r="B48" s="66" t="s">
        <v>49</v>
      </c>
      <c r="C48" s="37">
        <v>747</v>
      </c>
      <c r="D48" s="37">
        <v>809</v>
      </c>
      <c r="E48" s="37">
        <v>773</v>
      </c>
      <c r="F48" s="37">
        <v>809</v>
      </c>
      <c r="G48" s="37">
        <v>782</v>
      </c>
      <c r="H48" s="37">
        <v>747</v>
      </c>
      <c r="I48" s="37">
        <v>782</v>
      </c>
      <c r="J48" s="37">
        <v>800</v>
      </c>
      <c r="K48" s="37">
        <v>791</v>
      </c>
      <c r="L48" s="37">
        <v>826</v>
      </c>
      <c r="M48" s="37">
        <v>809</v>
      </c>
      <c r="N48" s="37">
        <v>800</v>
      </c>
      <c r="O48" s="37">
        <v>773</v>
      </c>
      <c r="P48" s="37">
        <v>756</v>
      </c>
      <c r="Q48" s="37">
        <v>791</v>
      </c>
      <c r="R48" s="37">
        <v>782</v>
      </c>
      <c r="S48" s="37">
        <v>782</v>
      </c>
      <c r="T48" s="37">
        <v>747</v>
      </c>
      <c r="U48" s="37">
        <v>791</v>
      </c>
      <c r="V48" s="37">
        <v>809</v>
      </c>
      <c r="W48" s="37">
        <v>747</v>
      </c>
      <c r="X48" s="37">
        <v>835</v>
      </c>
      <c r="Y48" s="37">
        <v>949</v>
      </c>
      <c r="Z48" s="37">
        <v>897</v>
      </c>
      <c r="AA48" s="37">
        <v>932</v>
      </c>
      <c r="AB48" s="37">
        <v>914</v>
      </c>
      <c r="AC48" s="37">
        <v>897</v>
      </c>
      <c r="AD48" s="37">
        <v>949</v>
      </c>
      <c r="AE48" s="37">
        <v>800</v>
      </c>
      <c r="AF48" s="37">
        <v>879</v>
      </c>
      <c r="AG48" s="37">
        <v>897</v>
      </c>
      <c r="AH48" s="39">
        <f t="shared" si="1"/>
        <v>25402</v>
      </c>
      <c r="AI48" s="3"/>
      <c r="AJ48" s="3"/>
    </row>
    <row r="49" spans="1:37">
      <c r="A49" s="65">
        <v>41</v>
      </c>
      <c r="B49" s="66" t="s">
        <v>50</v>
      </c>
      <c r="C49" s="37">
        <v>809</v>
      </c>
      <c r="D49" s="37">
        <v>853</v>
      </c>
      <c r="E49" s="37">
        <v>782</v>
      </c>
      <c r="F49" s="37">
        <v>826</v>
      </c>
      <c r="G49" s="37">
        <v>809</v>
      </c>
      <c r="H49" s="37">
        <v>791</v>
      </c>
      <c r="I49" s="37">
        <v>817</v>
      </c>
      <c r="J49" s="37">
        <v>861</v>
      </c>
      <c r="K49" s="37">
        <v>809</v>
      </c>
      <c r="L49" s="37">
        <v>853</v>
      </c>
      <c r="M49" s="37">
        <v>835</v>
      </c>
      <c r="N49" s="37">
        <v>879</v>
      </c>
      <c r="O49" s="37">
        <v>817</v>
      </c>
      <c r="P49" s="37">
        <v>853</v>
      </c>
      <c r="Q49" s="37">
        <v>861</v>
      </c>
      <c r="R49" s="37">
        <v>844</v>
      </c>
      <c r="S49" s="37">
        <v>861</v>
      </c>
      <c r="T49" s="37">
        <v>844</v>
      </c>
      <c r="U49" s="37">
        <v>861</v>
      </c>
      <c r="V49" s="37">
        <v>870</v>
      </c>
      <c r="W49" s="37">
        <v>800</v>
      </c>
      <c r="X49" s="37">
        <v>905</v>
      </c>
      <c r="Y49" s="37">
        <v>932</v>
      </c>
      <c r="Z49" s="37">
        <v>905</v>
      </c>
      <c r="AA49" s="37">
        <v>932</v>
      </c>
      <c r="AB49" s="37">
        <v>914</v>
      </c>
      <c r="AC49" s="37">
        <v>949</v>
      </c>
      <c r="AD49" s="37">
        <v>967</v>
      </c>
      <c r="AE49" s="37">
        <v>923</v>
      </c>
      <c r="AF49" s="37">
        <v>949</v>
      </c>
      <c r="AG49" s="37">
        <v>932</v>
      </c>
      <c r="AH49" s="39">
        <f t="shared" si="1"/>
        <v>26843</v>
      </c>
      <c r="AI49" s="3"/>
      <c r="AJ49" s="3"/>
    </row>
    <row r="50" spans="1:37">
      <c r="A50" s="65">
        <v>42</v>
      </c>
      <c r="B50" s="66" t="s">
        <v>51</v>
      </c>
      <c r="C50" s="37">
        <v>826</v>
      </c>
      <c r="D50" s="37">
        <v>905</v>
      </c>
      <c r="E50" s="37">
        <v>835</v>
      </c>
      <c r="F50" s="37">
        <v>905</v>
      </c>
      <c r="G50" s="37">
        <v>809</v>
      </c>
      <c r="H50" s="37">
        <v>835</v>
      </c>
      <c r="I50" s="37">
        <v>844</v>
      </c>
      <c r="J50" s="37">
        <v>870</v>
      </c>
      <c r="K50" s="37">
        <v>835</v>
      </c>
      <c r="L50" s="37">
        <v>853</v>
      </c>
      <c r="M50" s="37">
        <v>809</v>
      </c>
      <c r="N50" s="37">
        <v>888</v>
      </c>
      <c r="O50" s="37">
        <v>853</v>
      </c>
      <c r="P50" s="37">
        <v>826</v>
      </c>
      <c r="Q50" s="37">
        <v>853</v>
      </c>
      <c r="R50" s="37">
        <v>870</v>
      </c>
      <c r="S50" s="37">
        <v>879</v>
      </c>
      <c r="T50" s="37">
        <v>835</v>
      </c>
      <c r="U50" s="37">
        <v>861</v>
      </c>
      <c r="V50" s="37">
        <v>888</v>
      </c>
      <c r="W50" s="37">
        <v>853</v>
      </c>
      <c r="X50" s="37">
        <v>932</v>
      </c>
      <c r="Y50" s="37">
        <v>1002</v>
      </c>
      <c r="Z50" s="37">
        <v>976</v>
      </c>
      <c r="AA50" s="37">
        <v>984</v>
      </c>
      <c r="AB50" s="37">
        <v>941</v>
      </c>
      <c r="AC50" s="37">
        <v>949</v>
      </c>
      <c r="AD50" s="37">
        <v>976</v>
      </c>
      <c r="AE50" s="37">
        <v>949</v>
      </c>
      <c r="AF50" s="37">
        <v>941</v>
      </c>
      <c r="AG50" s="37">
        <v>958</v>
      </c>
      <c r="AH50" s="39">
        <f t="shared" si="1"/>
        <v>27540</v>
      </c>
      <c r="AI50" s="3"/>
      <c r="AJ50" s="3"/>
    </row>
    <row r="51" spans="1:37">
      <c r="A51" s="65">
        <v>43</v>
      </c>
      <c r="B51" s="66" t="s">
        <v>52</v>
      </c>
      <c r="C51" s="37">
        <v>809</v>
      </c>
      <c r="D51" s="37">
        <v>879</v>
      </c>
      <c r="E51" s="37">
        <v>835</v>
      </c>
      <c r="F51" s="37">
        <v>879</v>
      </c>
      <c r="G51" s="37">
        <v>853</v>
      </c>
      <c r="H51" s="37">
        <v>826</v>
      </c>
      <c r="I51" s="37">
        <v>870</v>
      </c>
      <c r="J51" s="37">
        <v>870</v>
      </c>
      <c r="K51" s="37">
        <v>791</v>
      </c>
      <c r="L51" s="37">
        <v>870</v>
      </c>
      <c r="M51" s="37">
        <v>870</v>
      </c>
      <c r="N51" s="37">
        <v>870</v>
      </c>
      <c r="O51" s="37">
        <v>897</v>
      </c>
      <c r="P51" s="37">
        <v>870</v>
      </c>
      <c r="Q51" s="37">
        <v>888</v>
      </c>
      <c r="R51" s="37">
        <v>870</v>
      </c>
      <c r="S51" s="37">
        <v>782</v>
      </c>
      <c r="T51" s="37">
        <v>817</v>
      </c>
      <c r="U51" s="37">
        <v>897</v>
      </c>
      <c r="V51" s="37">
        <v>888</v>
      </c>
      <c r="W51" s="37">
        <v>853</v>
      </c>
      <c r="X51" s="37">
        <v>923</v>
      </c>
      <c r="Y51" s="37">
        <v>967</v>
      </c>
      <c r="Z51" s="37">
        <v>976</v>
      </c>
      <c r="AA51" s="37">
        <v>949</v>
      </c>
      <c r="AB51" s="37">
        <v>932</v>
      </c>
      <c r="AC51" s="37">
        <v>932</v>
      </c>
      <c r="AD51" s="37">
        <v>976</v>
      </c>
      <c r="AE51" s="37">
        <v>949</v>
      </c>
      <c r="AF51" s="37">
        <v>932</v>
      </c>
      <c r="AG51" s="37">
        <v>967</v>
      </c>
      <c r="AH51" s="39">
        <f t="shared" si="1"/>
        <v>27487</v>
      </c>
      <c r="AI51" s="3"/>
      <c r="AJ51" s="3"/>
    </row>
    <row r="52" spans="1:37">
      <c r="A52" s="65">
        <v>44</v>
      </c>
      <c r="B52" s="66" t="s">
        <v>53</v>
      </c>
      <c r="C52" s="37">
        <v>817</v>
      </c>
      <c r="D52" s="37">
        <v>809</v>
      </c>
      <c r="E52" s="37">
        <v>835</v>
      </c>
      <c r="F52" s="37">
        <v>870</v>
      </c>
      <c r="G52" s="37">
        <v>861</v>
      </c>
      <c r="H52" s="37">
        <v>844</v>
      </c>
      <c r="I52" s="37">
        <v>870</v>
      </c>
      <c r="J52" s="37">
        <v>870</v>
      </c>
      <c r="K52" s="37">
        <v>853</v>
      </c>
      <c r="L52" s="37">
        <v>791</v>
      </c>
      <c r="M52" s="37">
        <v>923</v>
      </c>
      <c r="N52" s="37">
        <v>888</v>
      </c>
      <c r="O52" s="37">
        <v>835</v>
      </c>
      <c r="P52" s="37">
        <v>861</v>
      </c>
      <c r="Q52" s="37">
        <v>870</v>
      </c>
      <c r="R52" s="37">
        <v>853</v>
      </c>
      <c r="S52" s="37">
        <v>844</v>
      </c>
      <c r="T52" s="37">
        <v>817</v>
      </c>
      <c r="U52" s="37">
        <v>835</v>
      </c>
      <c r="V52" s="37">
        <v>879</v>
      </c>
      <c r="W52" s="37">
        <v>853</v>
      </c>
      <c r="X52" s="37">
        <v>897</v>
      </c>
      <c r="Y52" s="37">
        <v>888</v>
      </c>
      <c r="Z52" s="37">
        <v>949</v>
      </c>
      <c r="AA52" s="37">
        <v>941</v>
      </c>
      <c r="AB52" s="37">
        <v>914</v>
      </c>
      <c r="AC52" s="37">
        <v>923</v>
      </c>
      <c r="AD52" s="37">
        <v>984</v>
      </c>
      <c r="AE52" s="37">
        <v>958</v>
      </c>
      <c r="AF52" s="37">
        <v>932</v>
      </c>
      <c r="AG52" s="37">
        <v>967</v>
      </c>
      <c r="AH52" s="39">
        <f t="shared" si="1"/>
        <v>27231</v>
      </c>
      <c r="AI52" s="3"/>
      <c r="AJ52" s="3"/>
    </row>
    <row r="53" spans="1:37">
      <c r="A53" s="34">
        <v>45</v>
      </c>
      <c r="B53" s="35" t="s">
        <v>54</v>
      </c>
      <c r="C53" s="36">
        <v>765</v>
      </c>
      <c r="D53" s="37">
        <v>826</v>
      </c>
      <c r="E53" s="37">
        <v>879</v>
      </c>
      <c r="F53" s="37">
        <v>853</v>
      </c>
      <c r="G53" s="37">
        <v>809</v>
      </c>
      <c r="H53" s="37">
        <v>861</v>
      </c>
      <c r="I53" s="37">
        <v>905</v>
      </c>
      <c r="J53" s="37">
        <v>888</v>
      </c>
      <c r="K53" s="37">
        <v>861</v>
      </c>
      <c r="L53" s="37">
        <v>879</v>
      </c>
      <c r="M53" s="37">
        <v>897</v>
      </c>
      <c r="N53" s="37">
        <v>879</v>
      </c>
      <c r="O53" s="37">
        <v>870</v>
      </c>
      <c r="P53" s="37">
        <v>826</v>
      </c>
      <c r="Q53" s="37">
        <v>870</v>
      </c>
      <c r="R53" s="37">
        <v>835</v>
      </c>
      <c r="S53" s="37">
        <v>870</v>
      </c>
      <c r="T53" s="37">
        <v>791</v>
      </c>
      <c r="U53" s="37">
        <v>879</v>
      </c>
      <c r="V53" s="37">
        <v>914</v>
      </c>
      <c r="W53" s="37">
        <v>844</v>
      </c>
      <c r="X53" s="37">
        <v>914</v>
      </c>
      <c r="Y53" s="37">
        <v>949</v>
      </c>
      <c r="Z53" s="37">
        <v>958</v>
      </c>
      <c r="AA53" s="37">
        <v>949</v>
      </c>
      <c r="AB53" s="37">
        <v>905</v>
      </c>
      <c r="AC53" s="37">
        <v>897</v>
      </c>
      <c r="AD53" s="37">
        <v>949</v>
      </c>
      <c r="AE53" s="37">
        <v>984</v>
      </c>
      <c r="AF53" s="37">
        <v>888</v>
      </c>
      <c r="AG53" s="37">
        <v>861</v>
      </c>
      <c r="AH53" s="39">
        <f t="shared" si="1"/>
        <v>27255</v>
      </c>
      <c r="AI53" s="3"/>
      <c r="AJ53" s="3"/>
    </row>
    <row r="54" spans="1:37">
      <c r="A54" s="34">
        <v>46</v>
      </c>
      <c r="B54" s="35" t="s">
        <v>55</v>
      </c>
      <c r="C54" s="36">
        <v>800</v>
      </c>
      <c r="D54" s="37">
        <v>826</v>
      </c>
      <c r="E54" s="37">
        <v>835</v>
      </c>
      <c r="F54" s="37">
        <v>844</v>
      </c>
      <c r="G54" s="37">
        <v>870</v>
      </c>
      <c r="H54" s="37">
        <v>844</v>
      </c>
      <c r="I54" s="37">
        <v>870</v>
      </c>
      <c r="J54" s="37">
        <v>817</v>
      </c>
      <c r="K54" s="37">
        <v>905</v>
      </c>
      <c r="L54" s="37">
        <v>853</v>
      </c>
      <c r="M54" s="37">
        <v>888</v>
      </c>
      <c r="N54" s="37">
        <v>861</v>
      </c>
      <c r="O54" s="37">
        <v>853</v>
      </c>
      <c r="P54" s="37">
        <v>835</v>
      </c>
      <c r="Q54" s="37">
        <v>897</v>
      </c>
      <c r="R54" s="37">
        <v>844</v>
      </c>
      <c r="S54" s="37">
        <v>826</v>
      </c>
      <c r="T54" s="37">
        <v>756</v>
      </c>
      <c r="U54" s="37">
        <v>870</v>
      </c>
      <c r="V54" s="37">
        <v>844</v>
      </c>
      <c r="W54" s="37">
        <v>853</v>
      </c>
      <c r="X54" s="37">
        <v>897</v>
      </c>
      <c r="Y54" s="37">
        <v>993</v>
      </c>
      <c r="Z54" s="37">
        <v>923</v>
      </c>
      <c r="AA54" s="37">
        <v>941</v>
      </c>
      <c r="AB54" s="37">
        <v>949</v>
      </c>
      <c r="AC54" s="37">
        <v>897</v>
      </c>
      <c r="AD54" s="37">
        <v>976</v>
      </c>
      <c r="AE54" s="37">
        <v>905</v>
      </c>
      <c r="AF54" s="37">
        <v>932</v>
      </c>
      <c r="AG54" s="37">
        <v>905</v>
      </c>
      <c r="AH54" s="39">
        <f t="shared" si="1"/>
        <v>27109</v>
      </c>
      <c r="AI54" s="3"/>
      <c r="AJ54" s="3"/>
    </row>
    <row r="55" spans="1:37">
      <c r="A55" s="34">
        <v>47</v>
      </c>
      <c r="B55" s="35" t="s">
        <v>56</v>
      </c>
      <c r="C55" s="36">
        <v>782</v>
      </c>
      <c r="D55" s="37">
        <v>844</v>
      </c>
      <c r="E55" s="37">
        <v>809</v>
      </c>
      <c r="F55" s="37">
        <v>756</v>
      </c>
      <c r="G55" s="37">
        <v>826</v>
      </c>
      <c r="H55" s="37">
        <v>800</v>
      </c>
      <c r="I55" s="37">
        <v>809</v>
      </c>
      <c r="J55" s="37">
        <v>844</v>
      </c>
      <c r="K55" s="37">
        <v>835</v>
      </c>
      <c r="L55" s="37">
        <v>800</v>
      </c>
      <c r="M55" s="37">
        <v>835</v>
      </c>
      <c r="N55" s="37">
        <v>756</v>
      </c>
      <c r="O55" s="37">
        <v>853</v>
      </c>
      <c r="P55" s="37">
        <v>809</v>
      </c>
      <c r="Q55" s="37">
        <v>861</v>
      </c>
      <c r="R55" s="37">
        <v>791</v>
      </c>
      <c r="S55" s="37">
        <v>826</v>
      </c>
      <c r="T55" s="37">
        <v>773</v>
      </c>
      <c r="U55" s="37">
        <v>835</v>
      </c>
      <c r="V55" s="37">
        <v>817</v>
      </c>
      <c r="W55" s="37">
        <v>835</v>
      </c>
      <c r="X55" s="37">
        <v>826</v>
      </c>
      <c r="Y55" s="37">
        <v>932</v>
      </c>
      <c r="Z55" s="37">
        <v>888</v>
      </c>
      <c r="AA55" s="37">
        <v>888</v>
      </c>
      <c r="AB55" s="37">
        <v>923</v>
      </c>
      <c r="AC55" s="37">
        <v>914</v>
      </c>
      <c r="AD55" s="37">
        <v>879</v>
      </c>
      <c r="AE55" s="37">
        <v>870</v>
      </c>
      <c r="AF55" s="37">
        <v>897</v>
      </c>
      <c r="AG55" s="37">
        <v>844</v>
      </c>
      <c r="AH55" s="39">
        <f t="shared" si="1"/>
        <v>25957</v>
      </c>
      <c r="AI55" s="3"/>
      <c r="AJ55" s="3"/>
    </row>
    <row r="56" spans="1:37" ht="14.25" thickBot="1">
      <c r="A56" s="41">
        <v>48</v>
      </c>
      <c r="B56" s="42" t="s">
        <v>57</v>
      </c>
      <c r="C56" s="43">
        <v>800</v>
      </c>
      <c r="D56" s="44">
        <v>853</v>
      </c>
      <c r="E56" s="44">
        <v>791</v>
      </c>
      <c r="F56" s="44">
        <v>844</v>
      </c>
      <c r="G56" s="44">
        <v>897</v>
      </c>
      <c r="H56" s="44">
        <v>861</v>
      </c>
      <c r="I56" s="44">
        <v>853</v>
      </c>
      <c r="J56" s="44">
        <v>844</v>
      </c>
      <c r="K56" s="44">
        <v>870</v>
      </c>
      <c r="L56" s="44">
        <v>853</v>
      </c>
      <c r="M56" s="44">
        <v>835</v>
      </c>
      <c r="N56" s="44">
        <v>844</v>
      </c>
      <c r="O56" s="44">
        <v>835</v>
      </c>
      <c r="P56" s="44">
        <v>844</v>
      </c>
      <c r="Q56" s="44">
        <v>888</v>
      </c>
      <c r="R56" s="44">
        <v>835</v>
      </c>
      <c r="S56" s="44">
        <v>817</v>
      </c>
      <c r="T56" s="44">
        <v>800</v>
      </c>
      <c r="U56" s="44">
        <v>817</v>
      </c>
      <c r="V56" s="44">
        <v>853</v>
      </c>
      <c r="W56" s="44">
        <v>844</v>
      </c>
      <c r="X56" s="44">
        <v>914</v>
      </c>
      <c r="Y56" s="44">
        <v>932</v>
      </c>
      <c r="Z56" s="44">
        <v>897</v>
      </c>
      <c r="AA56" s="44">
        <v>844</v>
      </c>
      <c r="AB56" s="44">
        <v>905</v>
      </c>
      <c r="AC56" s="44">
        <v>870</v>
      </c>
      <c r="AD56" s="44">
        <v>949</v>
      </c>
      <c r="AE56" s="44">
        <v>941</v>
      </c>
      <c r="AF56" s="44">
        <v>905</v>
      </c>
      <c r="AG56" s="44">
        <v>905</v>
      </c>
      <c r="AH56" s="46">
        <f t="shared" si="1"/>
        <v>26740</v>
      </c>
      <c r="AI56" s="3"/>
      <c r="AJ56" s="3"/>
    </row>
    <row r="57" spans="1:37">
      <c r="A57" s="83" t="s">
        <v>58</v>
      </c>
      <c r="B57" s="84"/>
      <c r="C57" s="47">
        <f>SUM(C9:C56)</f>
        <v>37905</v>
      </c>
      <c r="D57" s="48">
        <f t="shared" ref="D57:AG57" si="2">SUM(D9:D56)</f>
        <v>39255</v>
      </c>
      <c r="E57" s="48">
        <f t="shared" si="2"/>
        <v>39368</v>
      </c>
      <c r="F57" s="48">
        <f t="shared" si="2"/>
        <v>39079</v>
      </c>
      <c r="G57" s="48">
        <f t="shared" si="2"/>
        <v>39273</v>
      </c>
      <c r="H57" s="48">
        <f t="shared" si="2"/>
        <v>39279</v>
      </c>
      <c r="I57" s="48">
        <f t="shared" si="2"/>
        <v>39404</v>
      </c>
      <c r="J57" s="48">
        <f t="shared" si="2"/>
        <v>39535</v>
      </c>
      <c r="K57" s="49">
        <f t="shared" si="2"/>
        <v>39649</v>
      </c>
      <c r="L57" s="48">
        <f t="shared" si="2"/>
        <v>39411</v>
      </c>
      <c r="M57" s="48">
        <f t="shared" si="2"/>
        <v>39160</v>
      </c>
      <c r="N57" s="48">
        <f t="shared" si="2"/>
        <v>39670</v>
      </c>
      <c r="O57" s="48">
        <f t="shared" si="2"/>
        <v>39036</v>
      </c>
      <c r="P57" s="48">
        <f t="shared" si="2"/>
        <v>39052</v>
      </c>
      <c r="Q57" s="48">
        <f t="shared" si="2"/>
        <v>38955</v>
      </c>
      <c r="R57" s="48">
        <f t="shared" si="2"/>
        <v>39139</v>
      </c>
      <c r="S57" s="48">
        <f t="shared" si="2"/>
        <v>38911</v>
      </c>
      <c r="T57" s="48">
        <f t="shared" si="2"/>
        <v>37649</v>
      </c>
      <c r="U57" s="48">
        <f t="shared" si="2"/>
        <v>38990</v>
      </c>
      <c r="V57" s="48">
        <f t="shared" si="2"/>
        <v>40363</v>
      </c>
      <c r="W57" s="48">
        <f t="shared" si="2"/>
        <v>38772</v>
      </c>
      <c r="X57" s="48">
        <f t="shared" si="2"/>
        <v>40939</v>
      </c>
      <c r="Y57" s="48">
        <f t="shared" si="2"/>
        <v>43393</v>
      </c>
      <c r="Z57" s="48">
        <f t="shared" si="2"/>
        <v>43388</v>
      </c>
      <c r="AA57" s="48">
        <f t="shared" si="2"/>
        <v>43125</v>
      </c>
      <c r="AB57" s="48">
        <f t="shared" si="2"/>
        <v>43096</v>
      </c>
      <c r="AC57" s="48">
        <f t="shared" si="2"/>
        <v>44094</v>
      </c>
      <c r="AD57" s="48">
        <f t="shared" si="2"/>
        <v>42886</v>
      </c>
      <c r="AE57" s="48">
        <f t="shared" si="2"/>
        <v>42911</v>
      </c>
      <c r="AF57" s="48">
        <f t="shared" si="2"/>
        <v>42730</v>
      </c>
      <c r="AG57" s="48">
        <f t="shared" si="2"/>
        <v>42606</v>
      </c>
      <c r="AH57" s="50">
        <f>SUM(AH9:AH56)</f>
        <v>1251023</v>
      </c>
      <c r="AI57" s="51">
        <f>SUM(C57:AG57)</f>
        <v>1251023</v>
      </c>
      <c r="AJ57" s="3"/>
    </row>
    <row r="58" spans="1:37" ht="14.25" thickBot="1">
      <c r="A58" s="85" t="s">
        <v>59</v>
      </c>
      <c r="B58" s="86"/>
      <c r="C58" s="52">
        <f>+SUM(C25:C52)*C$7</f>
        <v>21873</v>
      </c>
      <c r="D58" s="52">
        <f>+SUM(D25:D52)*D$7</f>
        <v>22976</v>
      </c>
      <c r="E58" s="52">
        <f t="shared" ref="E58:AD58" si="3">+SUM(E25:E52)*E$7</f>
        <v>23020</v>
      </c>
      <c r="F58" s="52">
        <f t="shared" si="3"/>
        <v>22825</v>
      </c>
      <c r="G58" s="52">
        <f t="shared" si="3"/>
        <v>22872</v>
      </c>
      <c r="H58" s="52">
        <f t="shared" si="3"/>
        <v>0</v>
      </c>
      <c r="I58" s="52">
        <f t="shared" si="3"/>
        <v>22923</v>
      </c>
      <c r="J58" s="52">
        <f t="shared" si="3"/>
        <v>23001</v>
      </c>
      <c r="K58" s="52">
        <f t="shared" si="3"/>
        <v>23011</v>
      </c>
      <c r="L58" s="52">
        <f t="shared" si="3"/>
        <v>22781</v>
      </c>
      <c r="M58" s="52">
        <f t="shared" si="3"/>
        <v>22590</v>
      </c>
      <c r="N58" s="52">
        <f t="shared" si="3"/>
        <v>23426</v>
      </c>
      <c r="O58" s="52">
        <f t="shared" si="3"/>
        <v>0</v>
      </c>
      <c r="P58" s="52">
        <f t="shared" si="3"/>
        <v>0</v>
      </c>
      <c r="Q58" s="52">
        <f t="shared" si="3"/>
        <v>22423</v>
      </c>
      <c r="R58" s="52">
        <f t="shared" si="3"/>
        <v>22641</v>
      </c>
      <c r="S58" s="52">
        <f t="shared" si="3"/>
        <v>22468</v>
      </c>
      <c r="T58" s="52">
        <f t="shared" si="3"/>
        <v>21662</v>
      </c>
      <c r="U58" s="52">
        <f t="shared" si="3"/>
        <v>22791</v>
      </c>
      <c r="V58" s="52">
        <f t="shared" si="3"/>
        <v>0</v>
      </c>
      <c r="W58" s="52">
        <f t="shared" si="3"/>
        <v>22317</v>
      </c>
      <c r="X58" s="52">
        <f t="shared" si="3"/>
        <v>24519</v>
      </c>
      <c r="Y58" s="52">
        <f t="shared" si="3"/>
        <v>25410</v>
      </c>
      <c r="Z58" s="52">
        <f t="shared" si="3"/>
        <v>25316</v>
      </c>
      <c r="AA58" s="52">
        <f t="shared" si="3"/>
        <v>25351</v>
      </c>
      <c r="AB58" s="52">
        <f t="shared" si="3"/>
        <v>25273</v>
      </c>
      <c r="AC58" s="52">
        <f t="shared" si="3"/>
        <v>0</v>
      </c>
      <c r="AD58" s="52">
        <f t="shared" si="3"/>
        <v>25218</v>
      </c>
      <c r="AE58" s="52">
        <f>+SUM(AE25:AE52)*AE$7</f>
        <v>25041</v>
      </c>
      <c r="AF58" s="52">
        <f>+SUM(AF25:AF52)*AF$7</f>
        <v>25017</v>
      </c>
      <c r="AG58" s="52">
        <f>+SUM(AG25:AG52)*AG$7</f>
        <v>25122</v>
      </c>
      <c r="AH58" s="63">
        <f>SUM(C58:AG58)</f>
        <v>611867</v>
      </c>
      <c r="AI58" s="51">
        <f>AH58</f>
        <v>611867</v>
      </c>
      <c r="AJ58" s="53"/>
      <c r="AK58" s="53"/>
    </row>
    <row r="59" spans="1:37">
      <c r="A59" s="85" t="s">
        <v>60</v>
      </c>
      <c r="B59" s="86"/>
      <c r="C59" s="52">
        <f>IF(C58=0,SUM(C25:C52),0)</f>
        <v>0</v>
      </c>
      <c r="D59" s="52">
        <f>IF(D58=0,SUM(D25:D52),0)</f>
        <v>0</v>
      </c>
      <c r="E59" s="52">
        <f t="shared" ref="E59:AD59" si="4">IF(E58=0,SUM(E25:E52),0)</f>
        <v>0</v>
      </c>
      <c r="F59" s="52">
        <f t="shared" si="4"/>
        <v>0</v>
      </c>
      <c r="G59" s="52">
        <f t="shared" si="4"/>
        <v>0</v>
      </c>
      <c r="H59" s="52">
        <f t="shared" si="4"/>
        <v>22598</v>
      </c>
      <c r="I59" s="52">
        <f t="shared" si="4"/>
        <v>0</v>
      </c>
      <c r="J59" s="52">
        <f t="shared" si="4"/>
        <v>0</v>
      </c>
      <c r="K59" s="52">
        <f t="shared" si="4"/>
        <v>0</v>
      </c>
      <c r="L59" s="52">
        <f t="shared" si="4"/>
        <v>0</v>
      </c>
      <c r="M59" s="52">
        <f t="shared" si="4"/>
        <v>0</v>
      </c>
      <c r="N59" s="52">
        <f t="shared" si="4"/>
        <v>0</v>
      </c>
      <c r="O59" s="52">
        <f t="shared" si="4"/>
        <v>22406</v>
      </c>
      <c r="P59" s="52">
        <f t="shared" si="4"/>
        <v>22625</v>
      </c>
      <c r="Q59" s="52">
        <f t="shared" si="4"/>
        <v>0</v>
      </c>
      <c r="R59" s="52">
        <f t="shared" si="4"/>
        <v>0</v>
      </c>
      <c r="S59" s="52">
        <f t="shared" si="4"/>
        <v>0</v>
      </c>
      <c r="T59" s="52">
        <f t="shared" si="4"/>
        <v>0</v>
      </c>
      <c r="U59" s="52">
        <f t="shared" si="4"/>
        <v>0</v>
      </c>
      <c r="V59" s="52">
        <f t="shared" si="4"/>
        <v>23795</v>
      </c>
      <c r="W59" s="52">
        <f t="shared" si="4"/>
        <v>0</v>
      </c>
      <c r="X59" s="52">
        <f t="shared" si="4"/>
        <v>0</v>
      </c>
      <c r="Y59" s="52">
        <f t="shared" si="4"/>
        <v>0</v>
      </c>
      <c r="Z59" s="52">
        <f t="shared" si="4"/>
        <v>0</v>
      </c>
      <c r="AA59" s="52">
        <f t="shared" si="4"/>
        <v>0</v>
      </c>
      <c r="AB59" s="52">
        <f t="shared" si="4"/>
        <v>0</v>
      </c>
      <c r="AC59" s="52">
        <f t="shared" si="4"/>
        <v>25986</v>
      </c>
      <c r="AD59" s="52">
        <f t="shared" si="4"/>
        <v>0</v>
      </c>
      <c r="AE59" s="52">
        <f>IF(AE58=0,SUM(AE25:AE52),0)</f>
        <v>0</v>
      </c>
      <c r="AF59" s="52">
        <f>IF(AF58=0,SUM(AF25:AF52),0)</f>
        <v>0</v>
      </c>
      <c r="AG59" s="52">
        <f>IF(AG58=0,SUM(AG25:AG52),0)</f>
        <v>0</v>
      </c>
      <c r="AH59" s="63">
        <f>SUM(C59:AG59)</f>
        <v>117410</v>
      </c>
      <c r="AI59" s="54">
        <f>AH59+AH60</f>
        <v>639156</v>
      </c>
      <c r="AK59" s="2"/>
    </row>
    <row r="60" spans="1:37" ht="14.25" thickBot="1">
      <c r="A60" s="87" t="s">
        <v>61</v>
      </c>
      <c r="B60" s="88"/>
      <c r="C60" s="55">
        <f>+C57-C58-C59</f>
        <v>16032</v>
      </c>
      <c r="D60" s="55">
        <f>+D57-D58-D59</f>
        <v>16279</v>
      </c>
      <c r="E60" s="55">
        <f t="shared" ref="E60:AD60" si="5">+E57-E58-E59</f>
        <v>16348</v>
      </c>
      <c r="F60" s="55">
        <f t="shared" si="5"/>
        <v>16254</v>
      </c>
      <c r="G60" s="55">
        <f t="shared" si="5"/>
        <v>16401</v>
      </c>
      <c r="H60" s="55">
        <f>+H57-H58-H59</f>
        <v>16681</v>
      </c>
      <c r="I60" s="55">
        <f t="shared" si="5"/>
        <v>16481</v>
      </c>
      <c r="J60" s="55">
        <f t="shared" si="5"/>
        <v>16534</v>
      </c>
      <c r="K60" s="55">
        <f t="shared" si="5"/>
        <v>16638</v>
      </c>
      <c r="L60" s="55">
        <f t="shared" si="5"/>
        <v>16630</v>
      </c>
      <c r="M60" s="55">
        <f t="shared" si="5"/>
        <v>16570</v>
      </c>
      <c r="N60" s="55">
        <f t="shared" si="5"/>
        <v>16244</v>
      </c>
      <c r="O60" s="55">
        <f t="shared" si="5"/>
        <v>16630</v>
      </c>
      <c r="P60" s="55">
        <f t="shared" si="5"/>
        <v>16427</v>
      </c>
      <c r="Q60" s="55">
        <f t="shared" si="5"/>
        <v>16532</v>
      </c>
      <c r="R60" s="55">
        <f t="shared" si="5"/>
        <v>16498</v>
      </c>
      <c r="S60" s="55">
        <f t="shared" si="5"/>
        <v>16443</v>
      </c>
      <c r="T60" s="55">
        <f t="shared" si="5"/>
        <v>15987</v>
      </c>
      <c r="U60" s="55">
        <f t="shared" si="5"/>
        <v>16199</v>
      </c>
      <c r="V60" s="55">
        <f t="shared" si="5"/>
        <v>16568</v>
      </c>
      <c r="W60" s="55">
        <f t="shared" si="5"/>
        <v>16455</v>
      </c>
      <c r="X60" s="55">
        <f t="shared" si="5"/>
        <v>16420</v>
      </c>
      <c r="Y60" s="55">
        <f t="shared" si="5"/>
        <v>17983</v>
      </c>
      <c r="Z60" s="55">
        <f t="shared" si="5"/>
        <v>18072</v>
      </c>
      <c r="AA60" s="55">
        <f t="shared" si="5"/>
        <v>17774</v>
      </c>
      <c r="AB60" s="55">
        <f t="shared" si="5"/>
        <v>17823</v>
      </c>
      <c r="AC60" s="55">
        <f t="shared" si="5"/>
        <v>18108</v>
      </c>
      <c r="AD60" s="55">
        <f t="shared" si="5"/>
        <v>17668</v>
      </c>
      <c r="AE60" s="55">
        <f>+AE57-AE58-AE59</f>
        <v>17870</v>
      </c>
      <c r="AF60" s="55">
        <f>+AF57-AF58-AF59</f>
        <v>17713</v>
      </c>
      <c r="AG60" s="55">
        <f>+AG57-AG58-AG59</f>
        <v>17484</v>
      </c>
      <c r="AH60" s="64">
        <f>SUM(C60:AG60)</f>
        <v>521746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1020</v>
      </c>
      <c r="AH62" s="1" t="s">
        <v>63</v>
      </c>
    </row>
    <row r="63" spans="1:37" ht="18.75" hidden="1">
      <c r="AF63" s="59" t="s">
        <v>64</v>
      </c>
      <c r="AG63" s="53">
        <f>MIN(C9:AG56)</f>
        <v>642</v>
      </c>
      <c r="AH63" s="1" t="s">
        <v>63</v>
      </c>
    </row>
    <row r="64" spans="1:37" hidden="1"/>
    <row r="65" spans="1:40" ht="14.25" hidden="1" thickBot="1"/>
    <row r="66" spans="1:40" hidden="1">
      <c r="B66" s="60">
        <v>43323</v>
      </c>
    </row>
    <row r="67" spans="1:40" hidden="1">
      <c r="B67" s="61">
        <v>43360</v>
      </c>
    </row>
    <row r="68" spans="1:40" hidden="1">
      <c r="B68" s="61">
        <v>43367</v>
      </c>
    </row>
    <row r="69" spans="1:40" hidden="1">
      <c r="B69" s="61">
        <v>43381</v>
      </c>
    </row>
    <row r="70" spans="1:40" s="2" customFormat="1" hidden="1">
      <c r="A70" s="3"/>
      <c r="B70" s="61">
        <v>43407</v>
      </c>
      <c r="AK70" s="3"/>
      <c r="AL70" s="3"/>
      <c r="AM70" s="3"/>
      <c r="AN70" s="3"/>
    </row>
    <row r="71" spans="1:40" s="2" customFormat="1" hidden="1">
      <c r="A71" s="3"/>
      <c r="B71" s="61">
        <v>43427</v>
      </c>
      <c r="AK71" s="3"/>
      <c r="AL71" s="3"/>
      <c r="AM71" s="3"/>
      <c r="AN71" s="3"/>
    </row>
    <row r="72" spans="1:40" s="2" customFormat="1" ht="14.25" hidden="1" thickBot="1">
      <c r="A72" s="3"/>
      <c r="B72" s="62"/>
      <c r="AK72" s="3"/>
      <c r="AL72" s="3"/>
      <c r="AM72" s="3"/>
      <c r="AN72" s="3"/>
    </row>
    <row r="73" spans="1:40" hidden="1"/>
    <row r="74" spans="1:40" hidden="1"/>
  </sheetData>
  <mergeCells count="14">
    <mergeCell ref="F2:I2"/>
    <mergeCell ref="K2:N2"/>
    <mergeCell ref="O2:AG2"/>
    <mergeCell ref="G4:H4"/>
    <mergeCell ref="L4:M4"/>
    <mergeCell ref="P4:Q4"/>
    <mergeCell ref="U4:V4"/>
    <mergeCell ref="Z4:AA4"/>
    <mergeCell ref="AE4:AF4"/>
    <mergeCell ref="A7:B7"/>
    <mergeCell ref="A57:B57"/>
    <mergeCell ref="A58:B58"/>
    <mergeCell ref="A59:B59"/>
    <mergeCell ref="A60:B60"/>
  </mergeCells>
  <phoneticPr fontId="2"/>
  <conditionalFormatting sqref="C7:AG7">
    <cfRule type="cellIs" dxfId="54" priority="4" stopIfTrue="1" operator="equal">
      <formula>0</formula>
    </cfRule>
  </conditionalFormatting>
  <conditionalFormatting sqref="C9:AG60">
    <cfRule type="expression" dxfId="53" priority="6" stopIfTrue="1">
      <formula>+WEEKDAY(#REF!,2)&gt;=6</formula>
    </cfRule>
  </conditionalFormatting>
  <conditionalFormatting sqref="C25:AG52">
    <cfRule type="expression" dxfId="52" priority="1">
      <formula>C$7&gt;0</formula>
    </cfRule>
  </conditionalFormatting>
  <conditionalFormatting sqref="C61:AH61 AJ61">
    <cfRule type="expression" dxfId="51" priority="5" stopIfTrue="1">
      <formula>+WEEKDAY(#REF!,2)&gt;=6</formula>
    </cfRule>
  </conditionalFormatting>
  <conditionalFormatting sqref="AI60:AI61">
    <cfRule type="expression" dxfId="50" priority="2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E9B9A-F339-4E7A-A131-A373100ADB07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L4" sqref="L4:M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2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3783744</v>
      </c>
      <c r="H4" s="96"/>
      <c r="I4" s="8" t="s">
        <v>2</v>
      </c>
      <c r="K4" s="7" t="s">
        <v>1</v>
      </c>
      <c r="L4" s="97">
        <v>2231646</v>
      </c>
      <c r="M4" s="98"/>
      <c r="N4" s="8" t="s">
        <v>2</v>
      </c>
      <c r="O4" s="7" t="s">
        <v>1</v>
      </c>
      <c r="P4" s="100">
        <f>SUM(C57:AG57)</f>
        <v>1552098</v>
      </c>
      <c r="Q4" s="101"/>
      <c r="R4" s="9" t="s">
        <v>2</v>
      </c>
      <c r="S4" s="9"/>
      <c r="T4" s="10" t="s">
        <v>5</v>
      </c>
      <c r="U4" s="102">
        <f>IF(AND(MONTH(A7)&gt;=7,MONTH(A7)&lt;=9),SUM(C58:AG58),0)</f>
        <v>0</v>
      </c>
      <c r="V4" s="103"/>
      <c r="W4" s="11" t="s">
        <v>2</v>
      </c>
      <c r="X4" s="12"/>
      <c r="Y4" s="10" t="s">
        <v>6</v>
      </c>
      <c r="Z4" s="102">
        <f>SUM(C58:AG58)-U4</f>
        <v>735838</v>
      </c>
      <c r="AA4" s="103"/>
      <c r="AB4" s="11" t="s">
        <v>2</v>
      </c>
      <c r="AC4" s="9"/>
      <c r="AD4" s="10" t="s">
        <v>83</v>
      </c>
      <c r="AE4" s="102">
        <f>SUM(AH59:AH60)</f>
        <v>816260</v>
      </c>
      <c r="AF4" s="104"/>
      <c r="AG4" s="13" t="s">
        <v>2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45597</v>
      </c>
      <c r="B7" s="82"/>
      <c r="C7" s="22">
        <f>IF(WEEKDAY(C$8)=1,0,IF(COUNTIF(祝日リスト!$A$2:$A$28,C$8)=1,0,1))</f>
        <v>1</v>
      </c>
      <c r="D7" s="22">
        <f>IF(WEEKDAY(D$8)=1,0,IF(COUNTIF(祝日リスト!$A$2:$A$28,D$8)=1,0,1))</f>
        <v>1</v>
      </c>
      <c r="E7" s="22">
        <f>IF(WEEKDAY(E$8)=1,0,IF(COUNTIF(祝日リスト!$A$2:$A$28,E$8)=1,0,1))</f>
        <v>0</v>
      </c>
      <c r="F7" s="22">
        <f>IF(WEEKDAY(F$8)=1,0,IF(COUNTIF(祝日リスト!$A$2:$A$28,F$8)=1,0,1))</f>
        <v>0</v>
      </c>
      <c r="G7" s="22">
        <f>IF(WEEKDAY(G$8)=1,0,IF(COUNTIF(祝日リスト!$A$2:$A$28,G$8)=1,0,1))</f>
        <v>1</v>
      </c>
      <c r="H7" s="22">
        <f>IF(WEEKDAY(H$8)=1,0,IF(COUNTIF(祝日リスト!$A$2:$A$28,H$8)=1,0,1))</f>
        <v>1</v>
      </c>
      <c r="I7" s="22">
        <f>IF(WEEKDAY(I$8)=1,0,IF(COUNTIF(祝日リスト!$A$2:$A$28,I$8)=1,0,1))</f>
        <v>1</v>
      </c>
      <c r="J7" s="22">
        <f>IF(WEEKDAY(J$8)=1,0,IF(COUNTIF(祝日リスト!$A$2:$A$28,J$8)=1,0,1))</f>
        <v>1</v>
      </c>
      <c r="K7" s="22">
        <f>IF(WEEKDAY(K$8)=1,0,IF(COUNTIF(祝日リスト!$A$2:$A$28,K$8)=1,0,1))</f>
        <v>1</v>
      </c>
      <c r="L7" s="22">
        <f>IF(WEEKDAY(L$8)=1,0,IF(COUNTIF(祝日リスト!$A$2:$A$28,L$8)=1,0,1))</f>
        <v>0</v>
      </c>
      <c r="M7" s="22">
        <f>IF(WEEKDAY(M$8)=1,0,IF(COUNTIF(祝日リスト!$A$2:$A$28,M$8)=1,0,1))</f>
        <v>1</v>
      </c>
      <c r="N7" s="22">
        <f>IF(WEEKDAY(N$8)=1,0,IF(COUNTIF(祝日リスト!$A$2:$A$28,N$8)=1,0,1))</f>
        <v>1</v>
      </c>
      <c r="O7" s="22">
        <f>IF(WEEKDAY(O$8)=1,0,IF(COUNTIF(祝日リスト!$A$2:$A$28,O$8)=1,0,1))</f>
        <v>1</v>
      </c>
      <c r="P7" s="22">
        <f>IF(WEEKDAY(P$8)=1,0,IF(COUNTIF(祝日リスト!$A$2:$A$28,P$8)=1,0,1))</f>
        <v>1</v>
      </c>
      <c r="Q7" s="22">
        <f>IF(WEEKDAY(Q$8)=1,0,IF(COUNTIF(祝日リスト!$A$2:$A$28,Q$8)=1,0,1))</f>
        <v>1</v>
      </c>
      <c r="R7" s="22">
        <f>IF(WEEKDAY(R$8)=1,0,IF(COUNTIF(祝日リスト!$A$2:$A$28,R$8)=1,0,1))</f>
        <v>1</v>
      </c>
      <c r="S7" s="22">
        <f>IF(WEEKDAY(S$8)=1,0,IF(COUNTIF(祝日リスト!$A$2:$A$28,S$8)=1,0,1))</f>
        <v>0</v>
      </c>
      <c r="T7" s="22">
        <f>IF(WEEKDAY(T$8)=1,0,IF(COUNTIF(祝日リスト!$A$2:$A$28,T$8)=1,0,1))</f>
        <v>1</v>
      </c>
      <c r="U7" s="22">
        <f>IF(WEEKDAY(U$8)=1,0,IF(COUNTIF(祝日リスト!$A$2:$A$28,U$8)=1,0,1))</f>
        <v>1</v>
      </c>
      <c r="V7" s="22">
        <f>IF(WEEKDAY(V$8)=1,0,IF(COUNTIF(祝日リスト!$A$2:$A$28,V$8)=1,0,1))</f>
        <v>1</v>
      </c>
      <c r="W7" s="22">
        <f>IF(WEEKDAY(W$8)=1,0,IF(COUNTIF(祝日リスト!$A$2:$A$28,W$8)=1,0,1))</f>
        <v>1</v>
      </c>
      <c r="X7" s="22">
        <f>IF(WEEKDAY(X$8)=1,0,IF(COUNTIF(祝日リスト!$A$2:$A$28,X$8)=1,0,1))</f>
        <v>1</v>
      </c>
      <c r="Y7" s="22">
        <f>IF(WEEKDAY(Y$8)=1,0,IF(COUNTIF(祝日リスト!$A$2:$A$28,Y$8)=1,0,1))</f>
        <v>0</v>
      </c>
      <c r="Z7" s="22">
        <f>IF(WEEKDAY(Z$8)=1,0,IF(COUNTIF(祝日リスト!$A$2:$A$28,Z$8)=1,0,1))</f>
        <v>0</v>
      </c>
      <c r="AA7" s="22">
        <f>IF(WEEKDAY(AA$8)=1,0,IF(COUNTIF(祝日リスト!$A$2:$A$28,AA$8)=1,0,1))</f>
        <v>1</v>
      </c>
      <c r="AB7" s="22">
        <f>IF(WEEKDAY(AB$8)=1,0,IF(COUNTIF(祝日リスト!$A$2:$A$28,AB$8)=1,0,1))</f>
        <v>1</v>
      </c>
      <c r="AC7" s="22">
        <f>IF(WEEKDAY(AC$8)=1,0,IF(COUNTIF(祝日リスト!$A$2:$A$28,AC$8)=1,0,1))</f>
        <v>1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1</v>
      </c>
      <c r="AF7" s="22">
        <f>IF(WEEKDAY(AF$8)=1,0,IF(COUNTIF(祝日リスト!$A$2:$A$28,AF$8)=1,0,1))</f>
        <v>1</v>
      </c>
      <c r="AG7" s="22">
        <f>IF(WEEKDAY(AG$8)=1,0,IF(COUNTIF(祝日リスト!$A$2:$A$28,AG$8)=1,0,1))</f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45597</v>
      </c>
      <c r="D8" s="25">
        <f>+C8+1</f>
        <v>45598</v>
      </c>
      <c r="E8" s="25">
        <f t="shared" ref="E8:AF8" si="0">+D8+1</f>
        <v>45599</v>
      </c>
      <c r="F8" s="25">
        <f t="shared" si="0"/>
        <v>45600</v>
      </c>
      <c r="G8" s="25">
        <f t="shared" si="0"/>
        <v>45601</v>
      </c>
      <c r="H8" s="25">
        <f t="shared" si="0"/>
        <v>45602</v>
      </c>
      <c r="I8" s="25">
        <f t="shared" si="0"/>
        <v>45603</v>
      </c>
      <c r="J8" s="25">
        <f t="shared" si="0"/>
        <v>45604</v>
      </c>
      <c r="K8" s="25">
        <f t="shared" si="0"/>
        <v>45605</v>
      </c>
      <c r="L8" s="25">
        <f t="shared" si="0"/>
        <v>45606</v>
      </c>
      <c r="M8" s="25">
        <f t="shared" si="0"/>
        <v>45607</v>
      </c>
      <c r="N8" s="25">
        <f t="shared" si="0"/>
        <v>45608</v>
      </c>
      <c r="O8" s="25">
        <f t="shared" si="0"/>
        <v>45609</v>
      </c>
      <c r="P8" s="25">
        <f t="shared" si="0"/>
        <v>45610</v>
      </c>
      <c r="Q8" s="25">
        <f t="shared" si="0"/>
        <v>45611</v>
      </c>
      <c r="R8" s="25">
        <f t="shared" si="0"/>
        <v>45612</v>
      </c>
      <c r="S8" s="25">
        <f t="shared" si="0"/>
        <v>45613</v>
      </c>
      <c r="T8" s="25">
        <f t="shared" si="0"/>
        <v>45614</v>
      </c>
      <c r="U8" s="25">
        <f t="shared" si="0"/>
        <v>45615</v>
      </c>
      <c r="V8" s="25">
        <f t="shared" si="0"/>
        <v>45616</v>
      </c>
      <c r="W8" s="25">
        <f t="shared" si="0"/>
        <v>45617</v>
      </c>
      <c r="X8" s="25">
        <f t="shared" si="0"/>
        <v>45618</v>
      </c>
      <c r="Y8" s="25">
        <f t="shared" si="0"/>
        <v>45619</v>
      </c>
      <c r="Z8" s="25">
        <f t="shared" si="0"/>
        <v>45620</v>
      </c>
      <c r="AA8" s="25">
        <f t="shared" si="0"/>
        <v>45621</v>
      </c>
      <c r="AB8" s="25">
        <f t="shared" si="0"/>
        <v>45622</v>
      </c>
      <c r="AC8" s="25">
        <f t="shared" si="0"/>
        <v>45623</v>
      </c>
      <c r="AD8" s="25">
        <f t="shared" si="0"/>
        <v>45624</v>
      </c>
      <c r="AE8" s="25">
        <f t="shared" si="0"/>
        <v>45625</v>
      </c>
      <c r="AF8" s="25">
        <f t="shared" si="0"/>
        <v>45626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984</v>
      </c>
      <c r="D9" s="31">
        <v>984</v>
      </c>
      <c r="E9" s="31">
        <v>1053</v>
      </c>
      <c r="F9" s="31">
        <v>1004</v>
      </c>
      <c r="G9" s="31">
        <v>984</v>
      </c>
      <c r="H9" s="31">
        <v>1004</v>
      </c>
      <c r="I9" s="31">
        <v>1004</v>
      </c>
      <c r="J9" s="31">
        <v>994</v>
      </c>
      <c r="K9" s="31">
        <v>1014</v>
      </c>
      <c r="L9" s="31">
        <v>1034</v>
      </c>
      <c r="M9" s="31">
        <v>1014</v>
      </c>
      <c r="N9" s="31">
        <v>945</v>
      </c>
      <c r="O9" s="31">
        <v>1063</v>
      </c>
      <c r="P9" s="31">
        <v>994</v>
      </c>
      <c r="Q9" s="31">
        <v>994</v>
      </c>
      <c r="R9" s="31">
        <v>1831</v>
      </c>
      <c r="S9" s="31">
        <v>1939</v>
      </c>
      <c r="T9" s="31">
        <v>1024</v>
      </c>
      <c r="U9" s="31">
        <v>1014</v>
      </c>
      <c r="V9" s="31">
        <v>1034</v>
      </c>
      <c r="W9" s="31">
        <v>1083</v>
      </c>
      <c r="X9" s="31">
        <v>1024</v>
      </c>
      <c r="Y9" s="31">
        <v>1063</v>
      </c>
      <c r="Z9" s="31">
        <v>1034</v>
      </c>
      <c r="AA9" s="31">
        <v>1024</v>
      </c>
      <c r="AB9" s="31">
        <v>1073</v>
      </c>
      <c r="AC9" s="31">
        <v>1132</v>
      </c>
      <c r="AD9" s="31">
        <v>1103</v>
      </c>
      <c r="AE9" s="31">
        <v>1132</v>
      </c>
      <c r="AF9" s="31">
        <v>1063</v>
      </c>
      <c r="AG9" s="32"/>
      <c r="AH9" s="33">
        <f>SUM(C9:AG9)</f>
        <v>32642</v>
      </c>
      <c r="AI9" s="3"/>
      <c r="AJ9" s="3"/>
    </row>
    <row r="10" spans="1:36">
      <c r="A10" s="34">
        <v>2</v>
      </c>
      <c r="B10" s="35" t="s">
        <v>11</v>
      </c>
      <c r="C10" s="36">
        <v>994</v>
      </c>
      <c r="D10" s="37">
        <v>1063</v>
      </c>
      <c r="E10" s="37">
        <v>1053</v>
      </c>
      <c r="F10" s="37">
        <v>1083</v>
      </c>
      <c r="G10" s="37">
        <v>1034</v>
      </c>
      <c r="H10" s="37">
        <v>1044</v>
      </c>
      <c r="I10" s="37">
        <v>1014</v>
      </c>
      <c r="J10" s="37">
        <v>1024</v>
      </c>
      <c r="K10" s="37">
        <v>1053</v>
      </c>
      <c r="L10" s="37">
        <v>1014</v>
      </c>
      <c r="M10" s="37">
        <v>1053</v>
      </c>
      <c r="N10" s="37">
        <v>1004</v>
      </c>
      <c r="O10" s="37">
        <v>1053</v>
      </c>
      <c r="P10" s="37">
        <v>984</v>
      </c>
      <c r="Q10" s="37">
        <v>1024</v>
      </c>
      <c r="R10" s="37">
        <v>1841</v>
      </c>
      <c r="S10" s="37">
        <v>1920</v>
      </c>
      <c r="T10" s="37">
        <v>1044</v>
      </c>
      <c r="U10" s="37">
        <v>1112</v>
      </c>
      <c r="V10" s="37">
        <v>1044</v>
      </c>
      <c r="W10" s="37">
        <v>1103</v>
      </c>
      <c r="X10" s="37">
        <v>1073</v>
      </c>
      <c r="Y10" s="37">
        <v>1053</v>
      </c>
      <c r="Z10" s="37">
        <v>1044</v>
      </c>
      <c r="AA10" s="37">
        <v>1073</v>
      </c>
      <c r="AB10" s="37">
        <v>1063</v>
      </c>
      <c r="AC10" s="37">
        <v>1162</v>
      </c>
      <c r="AD10" s="37">
        <v>1122</v>
      </c>
      <c r="AE10" s="37">
        <v>1142</v>
      </c>
      <c r="AF10" s="37">
        <v>1142</v>
      </c>
      <c r="AG10" s="38"/>
      <c r="AH10" s="39">
        <f>SUM(C10:AG10)</f>
        <v>33432</v>
      </c>
      <c r="AI10" s="3"/>
      <c r="AJ10" s="3"/>
    </row>
    <row r="11" spans="1:36">
      <c r="A11" s="34">
        <v>3</v>
      </c>
      <c r="B11" s="35" t="s">
        <v>12</v>
      </c>
      <c r="C11" s="36">
        <v>896</v>
      </c>
      <c r="D11" s="37">
        <v>994</v>
      </c>
      <c r="E11" s="37">
        <v>945</v>
      </c>
      <c r="F11" s="37">
        <v>975</v>
      </c>
      <c r="G11" s="37">
        <v>965</v>
      </c>
      <c r="H11" s="37">
        <v>965</v>
      </c>
      <c r="I11" s="37">
        <v>916</v>
      </c>
      <c r="J11" s="37">
        <v>975</v>
      </c>
      <c r="K11" s="37">
        <v>955</v>
      </c>
      <c r="L11" s="37">
        <v>1004</v>
      </c>
      <c r="M11" s="37">
        <v>965</v>
      </c>
      <c r="N11" s="37">
        <v>935</v>
      </c>
      <c r="O11" s="37">
        <v>955</v>
      </c>
      <c r="P11" s="37">
        <v>965</v>
      </c>
      <c r="Q11" s="37">
        <v>916</v>
      </c>
      <c r="R11" s="37">
        <v>1851</v>
      </c>
      <c r="S11" s="37">
        <v>1831</v>
      </c>
      <c r="T11" s="37">
        <v>1004</v>
      </c>
      <c r="U11" s="37">
        <v>1063</v>
      </c>
      <c r="V11" s="37">
        <v>1014</v>
      </c>
      <c r="W11" s="37">
        <v>1063</v>
      </c>
      <c r="X11" s="37">
        <v>1014</v>
      </c>
      <c r="Y11" s="37">
        <v>1004</v>
      </c>
      <c r="Z11" s="37">
        <v>984</v>
      </c>
      <c r="AA11" s="37">
        <v>1103</v>
      </c>
      <c r="AB11" s="37">
        <v>1004</v>
      </c>
      <c r="AC11" s="37">
        <v>1122</v>
      </c>
      <c r="AD11" s="37">
        <v>1083</v>
      </c>
      <c r="AE11" s="37">
        <v>1034</v>
      </c>
      <c r="AF11" s="37">
        <v>1073</v>
      </c>
      <c r="AG11" s="38"/>
      <c r="AH11" s="39">
        <f t="shared" ref="AH11:AH56" si="1">SUM(C11:AG11)</f>
        <v>31573</v>
      </c>
      <c r="AI11" s="3"/>
      <c r="AJ11" s="3"/>
    </row>
    <row r="12" spans="1:36">
      <c r="A12" s="34">
        <v>4</v>
      </c>
      <c r="B12" s="35" t="s">
        <v>13</v>
      </c>
      <c r="C12" s="36">
        <v>758</v>
      </c>
      <c r="D12" s="37">
        <v>994</v>
      </c>
      <c r="E12" s="37">
        <v>1083</v>
      </c>
      <c r="F12" s="37">
        <v>955</v>
      </c>
      <c r="G12" s="37">
        <v>1053</v>
      </c>
      <c r="H12" s="37">
        <v>945</v>
      </c>
      <c r="I12" s="37">
        <v>994</v>
      </c>
      <c r="J12" s="37">
        <v>984</v>
      </c>
      <c r="K12" s="37">
        <v>965</v>
      </c>
      <c r="L12" s="37">
        <v>965</v>
      </c>
      <c r="M12" s="37">
        <v>1044</v>
      </c>
      <c r="N12" s="37">
        <v>886</v>
      </c>
      <c r="O12" s="37">
        <v>1004</v>
      </c>
      <c r="P12" s="37">
        <v>955</v>
      </c>
      <c r="Q12" s="37">
        <v>945</v>
      </c>
      <c r="R12" s="37">
        <v>1900</v>
      </c>
      <c r="S12" s="37">
        <v>1644</v>
      </c>
      <c r="T12" s="37">
        <v>1014</v>
      </c>
      <c r="U12" s="37">
        <v>1083</v>
      </c>
      <c r="V12" s="37">
        <v>1063</v>
      </c>
      <c r="W12" s="37">
        <v>1122</v>
      </c>
      <c r="X12" s="37">
        <v>1063</v>
      </c>
      <c r="Y12" s="37">
        <v>1073</v>
      </c>
      <c r="Z12" s="37">
        <v>1063</v>
      </c>
      <c r="AA12" s="37">
        <v>1093</v>
      </c>
      <c r="AB12" s="37">
        <v>1063</v>
      </c>
      <c r="AC12" s="37">
        <v>1122</v>
      </c>
      <c r="AD12" s="37">
        <v>1083</v>
      </c>
      <c r="AE12" s="37">
        <v>1063</v>
      </c>
      <c r="AF12" s="37">
        <v>1053</v>
      </c>
      <c r="AG12" s="38"/>
      <c r="AH12" s="39">
        <f t="shared" si="1"/>
        <v>32032</v>
      </c>
      <c r="AI12" s="3"/>
      <c r="AJ12" s="3"/>
    </row>
    <row r="13" spans="1:36">
      <c r="A13" s="34">
        <v>5</v>
      </c>
      <c r="B13" s="35" t="s">
        <v>14</v>
      </c>
      <c r="C13" s="36">
        <v>965</v>
      </c>
      <c r="D13" s="37">
        <v>1063</v>
      </c>
      <c r="E13" s="37">
        <v>1004</v>
      </c>
      <c r="F13" s="37">
        <v>1034</v>
      </c>
      <c r="G13" s="37">
        <v>1063</v>
      </c>
      <c r="H13" s="37">
        <v>1073</v>
      </c>
      <c r="I13" s="37">
        <v>1073</v>
      </c>
      <c r="J13" s="37">
        <v>1034</v>
      </c>
      <c r="K13" s="37">
        <v>1044</v>
      </c>
      <c r="L13" s="37">
        <v>1063</v>
      </c>
      <c r="M13" s="37">
        <v>1034</v>
      </c>
      <c r="N13" s="37">
        <v>1014</v>
      </c>
      <c r="O13" s="37">
        <v>1024</v>
      </c>
      <c r="P13" s="37">
        <v>1034</v>
      </c>
      <c r="Q13" s="37">
        <v>1024</v>
      </c>
      <c r="R13" s="37">
        <v>1870</v>
      </c>
      <c r="S13" s="37">
        <v>1260</v>
      </c>
      <c r="T13" s="37">
        <v>1112</v>
      </c>
      <c r="U13" s="37">
        <v>1073</v>
      </c>
      <c r="V13" s="37">
        <v>1083</v>
      </c>
      <c r="W13" s="37">
        <v>1103</v>
      </c>
      <c r="X13" s="37">
        <v>1083</v>
      </c>
      <c r="Y13" s="37">
        <v>1073</v>
      </c>
      <c r="Z13" s="37">
        <v>1024</v>
      </c>
      <c r="AA13" s="37">
        <v>1073</v>
      </c>
      <c r="AB13" s="37">
        <v>1122</v>
      </c>
      <c r="AC13" s="37">
        <v>1162</v>
      </c>
      <c r="AD13" s="37">
        <v>1093</v>
      </c>
      <c r="AE13" s="37">
        <v>1112</v>
      </c>
      <c r="AF13" s="37">
        <v>1103</v>
      </c>
      <c r="AG13" s="38"/>
      <c r="AH13" s="39">
        <f t="shared" si="1"/>
        <v>32892</v>
      </c>
      <c r="AI13" s="3"/>
      <c r="AJ13" s="3"/>
    </row>
    <row r="14" spans="1:36">
      <c r="A14" s="34">
        <v>6</v>
      </c>
      <c r="B14" s="35" t="s">
        <v>15</v>
      </c>
      <c r="C14" s="36">
        <v>965</v>
      </c>
      <c r="D14" s="37">
        <v>1063</v>
      </c>
      <c r="E14" s="37">
        <v>1024</v>
      </c>
      <c r="F14" s="37">
        <v>1063</v>
      </c>
      <c r="G14" s="37">
        <v>1083</v>
      </c>
      <c r="H14" s="37">
        <v>1044</v>
      </c>
      <c r="I14" s="37">
        <v>994</v>
      </c>
      <c r="J14" s="37">
        <v>1053</v>
      </c>
      <c r="K14" s="37">
        <v>1024</v>
      </c>
      <c r="L14" s="37">
        <v>1044</v>
      </c>
      <c r="M14" s="37">
        <v>1034</v>
      </c>
      <c r="N14" s="37">
        <v>1044</v>
      </c>
      <c r="O14" s="37">
        <v>1053</v>
      </c>
      <c r="P14" s="37">
        <v>1014</v>
      </c>
      <c r="Q14" s="37">
        <v>984</v>
      </c>
      <c r="R14" s="37">
        <v>1861</v>
      </c>
      <c r="S14" s="37">
        <v>1172</v>
      </c>
      <c r="T14" s="37">
        <v>1103</v>
      </c>
      <c r="U14" s="37">
        <v>1142</v>
      </c>
      <c r="V14" s="37">
        <v>1024</v>
      </c>
      <c r="W14" s="37">
        <v>1083</v>
      </c>
      <c r="X14" s="37">
        <v>1093</v>
      </c>
      <c r="Y14" s="37">
        <v>1112</v>
      </c>
      <c r="Z14" s="37">
        <v>1103</v>
      </c>
      <c r="AA14" s="37">
        <v>1122</v>
      </c>
      <c r="AB14" s="37">
        <v>1093</v>
      </c>
      <c r="AC14" s="37">
        <v>1152</v>
      </c>
      <c r="AD14" s="37">
        <v>1132</v>
      </c>
      <c r="AE14" s="37">
        <v>1122</v>
      </c>
      <c r="AF14" s="37">
        <v>1142</v>
      </c>
      <c r="AG14" s="38"/>
      <c r="AH14" s="39">
        <f t="shared" si="1"/>
        <v>32942</v>
      </c>
      <c r="AI14" s="3"/>
      <c r="AJ14" s="3"/>
    </row>
    <row r="15" spans="1:36">
      <c r="A15" s="34">
        <v>7</v>
      </c>
      <c r="B15" s="35" t="s">
        <v>16</v>
      </c>
      <c r="C15" s="36">
        <v>945</v>
      </c>
      <c r="D15" s="37">
        <v>1044</v>
      </c>
      <c r="E15" s="37">
        <v>1083</v>
      </c>
      <c r="F15" s="37">
        <v>1083</v>
      </c>
      <c r="G15" s="37">
        <v>1073</v>
      </c>
      <c r="H15" s="37">
        <v>1063</v>
      </c>
      <c r="I15" s="37">
        <v>1034</v>
      </c>
      <c r="J15" s="37">
        <v>1034</v>
      </c>
      <c r="K15" s="37">
        <v>1073</v>
      </c>
      <c r="L15" s="37">
        <v>1063</v>
      </c>
      <c r="M15" s="37">
        <v>1073</v>
      </c>
      <c r="N15" s="37">
        <v>1014</v>
      </c>
      <c r="O15" s="37">
        <v>1034</v>
      </c>
      <c r="P15" s="37">
        <v>1024</v>
      </c>
      <c r="Q15" s="37">
        <v>965</v>
      </c>
      <c r="R15" s="37">
        <v>1762</v>
      </c>
      <c r="S15" s="37">
        <v>1044</v>
      </c>
      <c r="T15" s="37">
        <v>1093</v>
      </c>
      <c r="U15" s="37">
        <v>1063</v>
      </c>
      <c r="V15" s="37">
        <v>1024</v>
      </c>
      <c r="W15" s="37">
        <v>1053</v>
      </c>
      <c r="X15" s="37">
        <v>1053</v>
      </c>
      <c r="Y15" s="37">
        <v>1103</v>
      </c>
      <c r="Z15" s="37">
        <v>1132</v>
      </c>
      <c r="AA15" s="37">
        <v>1073</v>
      </c>
      <c r="AB15" s="37">
        <v>1122</v>
      </c>
      <c r="AC15" s="37">
        <v>1122</v>
      </c>
      <c r="AD15" s="37">
        <v>1122</v>
      </c>
      <c r="AE15" s="37">
        <v>1112</v>
      </c>
      <c r="AF15" s="37">
        <v>1132</v>
      </c>
      <c r="AG15" s="38"/>
      <c r="AH15" s="39">
        <f t="shared" si="1"/>
        <v>32615</v>
      </c>
      <c r="AI15" s="3"/>
      <c r="AJ15" s="3"/>
    </row>
    <row r="16" spans="1:36">
      <c r="A16" s="34">
        <v>8</v>
      </c>
      <c r="B16" s="35" t="s">
        <v>17</v>
      </c>
      <c r="C16" s="36">
        <v>965</v>
      </c>
      <c r="D16" s="37">
        <v>1063</v>
      </c>
      <c r="E16" s="37">
        <v>1083</v>
      </c>
      <c r="F16" s="37">
        <v>1014</v>
      </c>
      <c r="G16" s="37">
        <v>1044</v>
      </c>
      <c r="H16" s="37">
        <v>1053</v>
      </c>
      <c r="I16" s="37">
        <v>1034</v>
      </c>
      <c r="J16" s="37">
        <v>994</v>
      </c>
      <c r="K16" s="37">
        <v>1083</v>
      </c>
      <c r="L16" s="37">
        <v>1024</v>
      </c>
      <c r="M16" s="37">
        <v>1063</v>
      </c>
      <c r="N16" s="37">
        <v>1014</v>
      </c>
      <c r="O16" s="37">
        <v>1014</v>
      </c>
      <c r="P16" s="37">
        <v>965</v>
      </c>
      <c r="Q16" s="37">
        <v>965</v>
      </c>
      <c r="R16" s="37">
        <v>1752</v>
      </c>
      <c r="S16" s="37">
        <v>1073</v>
      </c>
      <c r="T16" s="37">
        <v>984</v>
      </c>
      <c r="U16" s="37">
        <v>1034</v>
      </c>
      <c r="V16" s="37">
        <v>1044</v>
      </c>
      <c r="W16" s="37">
        <v>1073</v>
      </c>
      <c r="X16" s="37">
        <v>1014</v>
      </c>
      <c r="Y16" s="37">
        <v>1034</v>
      </c>
      <c r="Z16" s="37">
        <v>1103</v>
      </c>
      <c r="AA16" s="37">
        <v>1034</v>
      </c>
      <c r="AB16" s="37">
        <v>1083</v>
      </c>
      <c r="AC16" s="37">
        <v>1122</v>
      </c>
      <c r="AD16" s="37">
        <v>1093</v>
      </c>
      <c r="AE16" s="37">
        <v>1112</v>
      </c>
      <c r="AF16" s="37">
        <v>1142</v>
      </c>
      <c r="AG16" s="38"/>
      <c r="AH16" s="39">
        <f t="shared" si="1"/>
        <v>32075</v>
      </c>
      <c r="AI16" s="3"/>
      <c r="AJ16" s="3"/>
    </row>
    <row r="17" spans="1:39">
      <c r="A17" s="34">
        <v>9</v>
      </c>
      <c r="B17" s="35" t="s">
        <v>18</v>
      </c>
      <c r="C17" s="36">
        <v>1004</v>
      </c>
      <c r="D17" s="37">
        <v>965</v>
      </c>
      <c r="E17" s="37">
        <v>1122</v>
      </c>
      <c r="F17" s="37">
        <v>1014</v>
      </c>
      <c r="G17" s="37">
        <v>1034</v>
      </c>
      <c r="H17" s="37">
        <v>1024</v>
      </c>
      <c r="I17" s="37">
        <v>994</v>
      </c>
      <c r="J17" s="37">
        <v>1014</v>
      </c>
      <c r="K17" s="37">
        <v>1034</v>
      </c>
      <c r="L17" s="37">
        <v>1083</v>
      </c>
      <c r="M17" s="37">
        <v>1004</v>
      </c>
      <c r="N17" s="37">
        <v>1024</v>
      </c>
      <c r="O17" s="37">
        <v>1044</v>
      </c>
      <c r="P17" s="37">
        <v>1014</v>
      </c>
      <c r="Q17" s="37">
        <v>975</v>
      </c>
      <c r="R17" s="37">
        <v>1762</v>
      </c>
      <c r="S17" s="37">
        <v>1073</v>
      </c>
      <c r="T17" s="37">
        <v>1063</v>
      </c>
      <c r="U17" s="37">
        <v>984</v>
      </c>
      <c r="V17" s="37">
        <v>1053</v>
      </c>
      <c r="W17" s="37">
        <v>1024</v>
      </c>
      <c r="X17" s="37">
        <v>984</v>
      </c>
      <c r="Y17" s="37">
        <v>1063</v>
      </c>
      <c r="Z17" s="37">
        <v>1112</v>
      </c>
      <c r="AA17" s="37">
        <v>1044</v>
      </c>
      <c r="AB17" s="37">
        <v>1073</v>
      </c>
      <c r="AC17" s="37">
        <v>1142</v>
      </c>
      <c r="AD17" s="37">
        <v>1093</v>
      </c>
      <c r="AE17" s="37">
        <v>1112</v>
      </c>
      <c r="AF17" s="37">
        <v>1112</v>
      </c>
      <c r="AG17" s="38"/>
      <c r="AH17" s="39">
        <f t="shared" si="1"/>
        <v>32043</v>
      </c>
      <c r="AI17" s="3"/>
      <c r="AJ17" s="3"/>
    </row>
    <row r="18" spans="1:39">
      <c r="A18" s="34">
        <v>10</v>
      </c>
      <c r="B18" s="35" t="s">
        <v>19</v>
      </c>
      <c r="C18" s="36">
        <v>1014</v>
      </c>
      <c r="D18" s="37">
        <v>955</v>
      </c>
      <c r="E18" s="37">
        <v>1024</v>
      </c>
      <c r="F18" s="37">
        <v>876</v>
      </c>
      <c r="G18" s="37">
        <v>1014</v>
      </c>
      <c r="H18" s="37">
        <v>1034</v>
      </c>
      <c r="I18" s="37">
        <v>916</v>
      </c>
      <c r="J18" s="37">
        <v>1004</v>
      </c>
      <c r="K18" s="37">
        <v>1024</v>
      </c>
      <c r="L18" s="37">
        <v>1024</v>
      </c>
      <c r="M18" s="37">
        <v>925</v>
      </c>
      <c r="N18" s="37">
        <v>1014</v>
      </c>
      <c r="O18" s="37">
        <v>994</v>
      </c>
      <c r="P18" s="37">
        <v>994</v>
      </c>
      <c r="Q18" s="37">
        <v>935</v>
      </c>
      <c r="R18" s="37">
        <v>1831</v>
      </c>
      <c r="S18" s="37">
        <v>1024</v>
      </c>
      <c r="T18" s="37">
        <v>1014</v>
      </c>
      <c r="U18" s="37">
        <v>1024</v>
      </c>
      <c r="V18" s="37">
        <v>1014</v>
      </c>
      <c r="W18" s="37">
        <v>1073</v>
      </c>
      <c r="X18" s="37">
        <v>975</v>
      </c>
      <c r="Y18" s="37">
        <v>1063</v>
      </c>
      <c r="Z18" s="37">
        <v>1103</v>
      </c>
      <c r="AA18" s="37">
        <v>1053</v>
      </c>
      <c r="AB18" s="37">
        <v>1112</v>
      </c>
      <c r="AC18" s="37">
        <v>1162</v>
      </c>
      <c r="AD18" s="37">
        <v>1073</v>
      </c>
      <c r="AE18" s="37">
        <v>1073</v>
      </c>
      <c r="AF18" s="37">
        <v>1103</v>
      </c>
      <c r="AG18" s="38"/>
      <c r="AH18" s="39">
        <f t="shared" si="1"/>
        <v>31444</v>
      </c>
      <c r="AI18" s="3"/>
      <c r="AJ18" s="3"/>
    </row>
    <row r="19" spans="1:39">
      <c r="A19" s="34">
        <v>11</v>
      </c>
      <c r="B19" s="35" t="s">
        <v>20</v>
      </c>
      <c r="C19" s="36">
        <v>984</v>
      </c>
      <c r="D19" s="37">
        <v>935</v>
      </c>
      <c r="E19" s="37">
        <v>1034</v>
      </c>
      <c r="F19" s="37">
        <v>925</v>
      </c>
      <c r="G19" s="37">
        <v>1004</v>
      </c>
      <c r="H19" s="37">
        <v>975</v>
      </c>
      <c r="I19" s="37">
        <v>965</v>
      </c>
      <c r="J19" s="37">
        <v>955</v>
      </c>
      <c r="K19" s="37">
        <v>965</v>
      </c>
      <c r="L19" s="37">
        <v>1044</v>
      </c>
      <c r="M19" s="37">
        <v>886</v>
      </c>
      <c r="N19" s="37">
        <v>955</v>
      </c>
      <c r="O19" s="37">
        <v>1014</v>
      </c>
      <c r="P19" s="37">
        <v>975</v>
      </c>
      <c r="Q19" s="37">
        <v>876</v>
      </c>
      <c r="R19" s="37">
        <v>1802</v>
      </c>
      <c r="S19" s="37">
        <v>975</v>
      </c>
      <c r="T19" s="37">
        <v>984</v>
      </c>
      <c r="U19" s="37">
        <v>975</v>
      </c>
      <c r="V19" s="37">
        <v>965</v>
      </c>
      <c r="W19" s="37">
        <v>1073</v>
      </c>
      <c r="X19" s="37">
        <v>1004</v>
      </c>
      <c r="Y19" s="37">
        <v>1024</v>
      </c>
      <c r="Z19" s="37">
        <v>1093</v>
      </c>
      <c r="AA19" s="37">
        <v>994</v>
      </c>
      <c r="AB19" s="37">
        <v>1044</v>
      </c>
      <c r="AC19" s="37">
        <v>1083</v>
      </c>
      <c r="AD19" s="37">
        <v>1093</v>
      </c>
      <c r="AE19" s="37">
        <v>1073</v>
      </c>
      <c r="AF19" s="37">
        <v>1073</v>
      </c>
      <c r="AG19" s="38"/>
      <c r="AH19" s="39">
        <f t="shared" si="1"/>
        <v>30747</v>
      </c>
      <c r="AI19" s="3"/>
      <c r="AJ19" s="3"/>
    </row>
    <row r="20" spans="1:39">
      <c r="A20" s="34">
        <v>12</v>
      </c>
      <c r="B20" s="35" t="s">
        <v>21</v>
      </c>
      <c r="C20" s="36">
        <v>994</v>
      </c>
      <c r="D20" s="37">
        <v>984</v>
      </c>
      <c r="E20" s="37">
        <v>1034</v>
      </c>
      <c r="F20" s="37">
        <v>925</v>
      </c>
      <c r="G20" s="37">
        <v>1004</v>
      </c>
      <c r="H20" s="37">
        <v>1053</v>
      </c>
      <c r="I20" s="37">
        <v>945</v>
      </c>
      <c r="J20" s="37">
        <v>1004</v>
      </c>
      <c r="K20" s="37">
        <v>1004</v>
      </c>
      <c r="L20" s="37">
        <v>1063</v>
      </c>
      <c r="M20" s="37">
        <v>916</v>
      </c>
      <c r="N20" s="37">
        <v>1034</v>
      </c>
      <c r="O20" s="37">
        <v>1024</v>
      </c>
      <c r="P20" s="37">
        <v>1034</v>
      </c>
      <c r="Q20" s="37">
        <v>984</v>
      </c>
      <c r="R20" s="37">
        <v>1880</v>
      </c>
      <c r="S20" s="37">
        <v>975</v>
      </c>
      <c r="T20" s="37">
        <v>1063</v>
      </c>
      <c r="U20" s="37">
        <v>1004</v>
      </c>
      <c r="V20" s="37">
        <v>1053</v>
      </c>
      <c r="W20" s="37">
        <v>1083</v>
      </c>
      <c r="X20" s="37">
        <v>1063</v>
      </c>
      <c r="Y20" s="37">
        <v>984</v>
      </c>
      <c r="Z20" s="37">
        <v>1024</v>
      </c>
      <c r="AA20" s="37">
        <v>896</v>
      </c>
      <c r="AB20" s="37">
        <v>1083</v>
      </c>
      <c r="AC20" s="37">
        <v>1112</v>
      </c>
      <c r="AD20" s="37">
        <v>1132</v>
      </c>
      <c r="AE20" s="37">
        <v>1044</v>
      </c>
      <c r="AF20" s="37">
        <v>1122</v>
      </c>
      <c r="AG20" s="38"/>
      <c r="AH20" s="39">
        <f t="shared" si="1"/>
        <v>31520</v>
      </c>
      <c r="AI20" s="3"/>
      <c r="AJ20" s="3"/>
    </row>
    <row r="21" spans="1:39">
      <c r="A21" s="34">
        <v>13</v>
      </c>
      <c r="B21" s="35" t="s">
        <v>22</v>
      </c>
      <c r="C21" s="36">
        <v>975</v>
      </c>
      <c r="D21" s="37">
        <v>1004</v>
      </c>
      <c r="E21" s="37">
        <v>1073</v>
      </c>
      <c r="F21" s="37">
        <v>925</v>
      </c>
      <c r="G21" s="37">
        <v>1024</v>
      </c>
      <c r="H21" s="37">
        <v>994</v>
      </c>
      <c r="I21" s="37">
        <v>955</v>
      </c>
      <c r="J21" s="37">
        <v>925</v>
      </c>
      <c r="K21" s="37">
        <v>994</v>
      </c>
      <c r="L21" s="37">
        <v>1044</v>
      </c>
      <c r="M21" s="37">
        <v>994</v>
      </c>
      <c r="N21" s="37">
        <v>1014</v>
      </c>
      <c r="O21" s="37">
        <v>994</v>
      </c>
      <c r="P21" s="37">
        <v>955</v>
      </c>
      <c r="Q21" s="37">
        <v>945</v>
      </c>
      <c r="R21" s="37">
        <v>1841</v>
      </c>
      <c r="S21" s="37">
        <v>906</v>
      </c>
      <c r="T21" s="37">
        <v>1014</v>
      </c>
      <c r="U21" s="37">
        <v>955</v>
      </c>
      <c r="V21" s="37">
        <v>1004</v>
      </c>
      <c r="W21" s="37">
        <v>1073</v>
      </c>
      <c r="X21" s="37">
        <v>1004</v>
      </c>
      <c r="Y21" s="37">
        <v>1014</v>
      </c>
      <c r="Z21" s="37">
        <v>1024</v>
      </c>
      <c r="AA21" s="37">
        <v>1014</v>
      </c>
      <c r="AB21" s="37">
        <v>1053</v>
      </c>
      <c r="AC21" s="37">
        <v>1073</v>
      </c>
      <c r="AD21" s="37">
        <v>1044</v>
      </c>
      <c r="AE21" s="37">
        <v>1073</v>
      </c>
      <c r="AF21" s="37">
        <v>1093</v>
      </c>
      <c r="AG21" s="38"/>
      <c r="AH21" s="39">
        <f t="shared" si="1"/>
        <v>31000</v>
      </c>
      <c r="AI21" s="3"/>
      <c r="AJ21" s="3"/>
    </row>
    <row r="22" spans="1:39">
      <c r="A22" s="34">
        <v>14</v>
      </c>
      <c r="B22" s="35" t="s">
        <v>23</v>
      </c>
      <c r="C22" s="36">
        <v>1014</v>
      </c>
      <c r="D22" s="37">
        <v>1053</v>
      </c>
      <c r="E22" s="37">
        <v>1073</v>
      </c>
      <c r="F22" s="37">
        <v>984</v>
      </c>
      <c r="G22" s="37">
        <v>1034</v>
      </c>
      <c r="H22" s="37">
        <v>1014</v>
      </c>
      <c r="I22" s="37">
        <v>965</v>
      </c>
      <c r="J22" s="37">
        <v>1024</v>
      </c>
      <c r="K22" s="37">
        <v>994</v>
      </c>
      <c r="L22" s="37">
        <v>1044</v>
      </c>
      <c r="M22" s="37">
        <v>984</v>
      </c>
      <c r="N22" s="37">
        <v>1024</v>
      </c>
      <c r="O22" s="37">
        <v>994</v>
      </c>
      <c r="P22" s="37">
        <v>994</v>
      </c>
      <c r="Q22" s="37">
        <v>994</v>
      </c>
      <c r="R22" s="37">
        <v>1861</v>
      </c>
      <c r="S22" s="37">
        <v>945</v>
      </c>
      <c r="T22" s="37">
        <v>1053</v>
      </c>
      <c r="U22" s="37">
        <v>1004</v>
      </c>
      <c r="V22" s="37">
        <v>1053</v>
      </c>
      <c r="W22" s="37">
        <v>1103</v>
      </c>
      <c r="X22" s="37">
        <v>1024</v>
      </c>
      <c r="Y22" s="37">
        <v>1044</v>
      </c>
      <c r="Z22" s="37">
        <v>1044</v>
      </c>
      <c r="AA22" s="37">
        <v>955</v>
      </c>
      <c r="AB22" s="37">
        <v>1063</v>
      </c>
      <c r="AC22" s="37">
        <v>1103</v>
      </c>
      <c r="AD22" s="37">
        <v>1083</v>
      </c>
      <c r="AE22" s="37">
        <v>1103</v>
      </c>
      <c r="AF22" s="37">
        <v>1142</v>
      </c>
      <c r="AG22" s="38"/>
      <c r="AH22" s="39">
        <f t="shared" si="1"/>
        <v>31769</v>
      </c>
      <c r="AI22" s="3"/>
      <c r="AJ22" s="3"/>
    </row>
    <row r="23" spans="1:39">
      <c r="A23" s="34">
        <v>15</v>
      </c>
      <c r="B23" s="35" t="s">
        <v>24</v>
      </c>
      <c r="C23" s="36">
        <v>925</v>
      </c>
      <c r="D23" s="37">
        <v>955</v>
      </c>
      <c r="E23" s="37">
        <v>955</v>
      </c>
      <c r="F23" s="37">
        <v>896</v>
      </c>
      <c r="G23" s="37">
        <v>965</v>
      </c>
      <c r="H23" s="37">
        <v>906</v>
      </c>
      <c r="I23" s="37">
        <v>965</v>
      </c>
      <c r="J23" s="37">
        <v>925</v>
      </c>
      <c r="K23" s="37">
        <v>935</v>
      </c>
      <c r="L23" s="37">
        <v>1014</v>
      </c>
      <c r="M23" s="37">
        <v>916</v>
      </c>
      <c r="N23" s="37">
        <v>945</v>
      </c>
      <c r="O23" s="37">
        <v>955</v>
      </c>
      <c r="P23" s="37">
        <v>984</v>
      </c>
      <c r="Q23" s="37">
        <v>906</v>
      </c>
      <c r="R23" s="37">
        <v>1811</v>
      </c>
      <c r="S23" s="37">
        <v>827</v>
      </c>
      <c r="T23" s="37">
        <v>965</v>
      </c>
      <c r="U23" s="37">
        <v>945</v>
      </c>
      <c r="V23" s="37">
        <v>975</v>
      </c>
      <c r="W23" s="37">
        <v>984</v>
      </c>
      <c r="X23" s="37">
        <v>975</v>
      </c>
      <c r="Y23" s="37">
        <v>965</v>
      </c>
      <c r="Z23" s="37">
        <v>1004</v>
      </c>
      <c r="AA23" s="37">
        <v>925</v>
      </c>
      <c r="AB23" s="37">
        <v>1034</v>
      </c>
      <c r="AC23" s="37">
        <v>1024</v>
      </c>
      <c r="AD23" s="37">
        <v>1004</v>
      </c>
      <c r="AE23" s="37">
        <v>994</v>
      </c>
      <c r="AF23" s="37">
        <v>1044</v>
      </c>
      <c r="AG23" s="38"/>
      <c r="AH23" s="39">
        <f t="shared" si="1"/>
        <v>29623</v>
      </c>
      <c r="AI23" s="3"/>
      <c r="AJ23" s="3"/>
    </row>
    <row r="24" spans="1:39">
      <c r="A24" s="34">
        <v>16</v>
      </c>
      <c r="B24" s="35" t="s">
        <v>25</v>
      </c>
      <c r="C24" s="36">
        <v>916</v>
      </c>
      <c r="D24" s="37">
        <v>1004</v>
      </c>
      <c r="E24" s="37">
        <v>945</v>
      </c>
      <c r="F24" s="37">
        <v>935</v>
      </c>
      <c r="G24" s="37">
        <v>1004</v>
      </c>
      <c r="H24" s="37">
        <v>935</v>
      </c>
      <c r="I24" s="37">
        <v>945</v>
      </c>
      <c r="J24" s="37">
        <v>955</v>
      </c>
      <c r="K24" s="37">
        <v>975</v>
      </c>
      <c r="L24" s="37">
        <v>1024</v>
      </c>
      <c r="M24" s="37">
        <v>975</v>
      </c>
      <c r="N24" s="37">
        <v>1014</v>
      </c>
      <c r="O24" s="37">
        <v>935</v>
      </c>
      <c r="P24" s="37">
        <v>984</v>
      </c>
      <c r="Q24" s="37">
        <v>906</v>
      </c>
      <c r="R24" s="37">
        <v>1811</v>
      </c>
      <c r="S24" s="37">
        <v>866</v>
      </c>
      <c r="T24" s="37">
        <v>945</v>
      </c>
      <c r="U24" s="37">
        <v>984</v>
      </c>
      <c r="V24" s="37">
        <v>975</v>
      </c>
      <c r="W24" s="37">
        <v>1014</v>
      </c>
      <c r="X24" s="37">
        <v>975</v>
      </c>
      <c r="Y24" s="37">
        <v>994</v>
      </c>
      <c r="Z24" s="37">
        <v>975</v>
      </c>
      <c r="AA24" s="37">
        <v>945</v>
      </c>
      <c r="AB24" s="37">
        <v>1034</v>
      </c>
      <c r="AC24" s="37">
        <v>1024</v>
      </c>
      <c r="AD24" s="37">
        <v>965</v>
      </c>
      <c r="AE24" s="37">
        <v>1053</v>
      </c>
      <c r="AF24" s="37">
        <v>1063</v>
      </c>
      <c r="AG24" s="38"/>
      <c r="AH24" s="39">
        <f t="shared" si="1"/>
        <v>30075</v>
      </c>
      <c r="AI24" s="3"/>
      <c r="AJ24" s="3"/>
    </row>
    <row r="25" spans="1:39">
      <c r="A25" s="65">
        <v>17</v>
      </c>
      <c r="B25" s="66" t="s">
        <v>26</v>
      </c>
      <c r="C25" s="37">
        <v>945</v>
      </c>
      <c r="D25" s="37">
        <v>1063</v>
      </c>
      <c r="E25" s="37">
        <v>1053</v>
      </c>
      <c r="F25" s="37">
        <v>1024</v>
      </c>
      <c r="G25" s="37">
        <v>1024</v>
      </c>
      <c r="H25" s="37">
        <v>1004</v>
      </c>
      <c r="I25" s="37">
        <v>955</v>
      </c>
      <c r="J25" s="37">
        <v>1024</v>
      </c>
      <c r="K25" s="37">
        <v>1024</v>
      </c>
      <c r="L25" s="37">
        <v>1014</v>
      </c>
      <c r="M25" s="37">
        <v>1044</v>
      </c>
      <c r="N25" s="37">
        <v>1034</v>
      </c>
      <c r="O25" s="37">
        <v>1093</v>
      </c>
      <c r="P25" s="37">
        <v>984</v>
      </c>
      <c r="Q25" s="37">
        <v>975</v>
      </c>
      <c r="R25" s="37">
        <v>1861</v>
      </c>
      <c r="S25" s="37">
        <v>916</v>
      </c>
      <c r="T25" s="37">
        <v>1044</v>
      </c>
      <c r="U25" s="37">
        <v>994</v>
      </c>
      <c r="V25" s="37">
        <v>1024</v>
      </c>
      <c r="W25" s="37">
        <v>1083</v>
      </c>
      <c r="X25" s="37">
        <v>1004</v>
      </c>
      <c r="Y25" s="37">
        <v>1073</v>
      </c>
      <c r="Z25" s="37">
        <v>1004</v>
      </c>
      <c r="AA25" s="37">
        <v>1044</v>
      </c>
      <c r="AB25" s="37">
        <v>1103</v>
      </c>
      <c r="AC25" s="37">
        <v>1073</v>
      </c>
      <c r="AD25" s="37">
        <v>1142</v>
      </c>
      <c r="AE25" s="37">
        <v>1093</v>
      </c>
      <c r="AF25" s="37">
        <v>1053</v>
      </c>
      <c r="AG25" s="38"/>
      <c r="AH25" s="39">
        <f t="shared" si="1"/>
        <v>31771</v>
      </c>
      <c r="AI25" s="3"/>
      <c r="AJ25" s="3"/>
    </row>
    <row r="26" spans="1:39">
      <c r="A26" s="65">
        <v>18</v>
      </c>
      <c r="B26" s="66" t="s">
        <v>27</v>
      </c>
      <c r="C26" s="37">
        <v>1053</v>
      </c>
      <c r="D26" s="37">
        <v>1044</v>
      </c>
      <c r="E26" s="37">
        <v>1073</v>
      </c>
      <c r="F26" s="37">
        <v>1063</v>
      </c>
      <c r="G26" s="37">
        <v>1053</v>
      </c>
      <c r="H26" s="37">
        <v>1014</v>
      </c>
      <c r="I26" s="37">
        <v>984</v>
      </c>
      <c r="J26" s="37">
        <v>1053</v>
      </c>
      <c r="K26" s="37">
        <v>1024</v>
      </c>
      <c r="L26" s="37">
        <v>1063</v>
      </c>
      <c r="M26" s="37">
        <v>1004</v>
      </c>
      <c r="N26" s="37">
        <v>994</v>
      </c>
      <c r="O26" s="37">
        <v>1073</v>
      </c>
      <c r="P26" s="37">
        <v>1044</v>
      </c>
      <c r="Q26" s="37">
        <v>1024</v>
      </c>
      <c r="R26" s="37">
        <v>1851</v>
      </c>
      <c r="S26" s="37">
        <v>916</v>
      </c>
      <c r="T26" s="37">
        <v>1093</v>
      </c>
      <c r="U26" s="37">
        <v>1004</v>
      </c>
      <c r="V26" s="37">
        <v>1063</v>
      </c>
      <c r="W26" s="37">
        <v>994</v>
      </c>
      <c r="X26" s="37">
        <v>1083</v>
      </c>
      <c r="Y26" s="37">
        <v>1034</v>
      </c>
      <c r="Z26" s="37">
        <v>1122</v>
      </c>
      <c r="AA26" s="37">
        <v>1053</v>
      </c>
      <c r="AB26" s="37">
        <v>1103</v>
      </c>
      <c r="AC26" s="37">
        <v>1024</v>
      </c>
      <c r="AD26" s="37">
        <v>1044</v>
      </c>
      <c r="AE26" s="37">
        <v>1112</v>
      </c>
      <c r="AF26" s="37">
        <v>1122</v>
      </c>
      <c r="AG26" s="38"/>
      <c r="AH26" s="39">
        <f t="shared" si="1"/>
        <v>32181</v>
      </c>
      <c r="AI26" s="3"/>
      <c r="AJ26" s="3"/>
    </row>
    <row r="27" spans="1:39">
      <c r="A27" s="65">
        <v>19</v>
      </c>
      <c r="B27" s="66" t="s">
        <v>28</v>
      </c>
      <c r="C27" s="37">
        <v>955</v>
      </c>
      <c r="D27" s="37">
        <v>1024</v>
      </c>
      <c r="E27" s="37">
        <v>1034</v>
      </c>
      <c r="F27" s="37">
        <v>1024</v>
      </c>
      <c r="G27" s="37">
        <v>1044</v>
      </c>
      <c r="H27" s="37">
        <v>994</v>
      </c>
      <c r="I27" s="37">
        <v>1024</v>
      </c>
      <c r="J27" s="37">
        <v>1024</v>
      </c>
      <c r="K27" s="37">
        <v>1063</v>
      </c>
      <c r="L27" s="37">
        <v>1053</v>
      </c>
      <c r="M27" s="37">
        <v>1004</v>
      </c>
      <c r="N27" s="37">
        <v>1053</v>
      </c>
      <c r="O27" s="37">
        <v>1034</v>
      </c>
      <c r="P27" s="37">
        <v>1014</v>
      </c>
      <c r="Q27" s="37">
        <v>1024</v>
      </c>
      <c r="R27" s="37">
        <v>1821</v>
      </c>
      <c r="S27" s="37">
        <v>965</v>
      </c>
      <c r="T27" s="37">
        <v>1034</v>
      </c>
      <c r="U27" s="37">
        <v>1063</v>
      </c>
      <c r="V27" s="37">
        <v>1053</v>
      </c>
      <c r="W27" s="37">
        <v>1063</v>
      </c>
      <c r="X27" s="37">
        <v>1083</v>
      </c>
      <c r="Y27" s="37">
        <v>1093</v>
      </c>
      <c r="Z27" s="37">
        <v>1132</v>
      </c>
      <c r="AA27" s="37">
        <v>1034</v>
      </c>
      <c r="AB27" s="37">
        <v>1112</v>
      </c>
      <c r="AC27" s="37">
        <v>1103</v>
      </c>
      <c r="AD27" s="37">
        <v>1073</v>
      </c>
      <c r="AE27" s="37">
        <v>1142</v>
      </c>
      <c r="AF27" s="37">
        <v>1083</v>
      </c>
      <c r="AG27" s="38"/>
      <c r="AH27" s="39">
        <f t="shared" si="1"/>
        <v>32222</v>
      </c>
      <c r="AI27" s="3"/>
      <c r="AJ27" s="3"/>
    </row>
    <row r="28" spans="1:39">
      <c r="A28" s="65">
        <v>20</v>
      </c>
      <c r="B28" s="66" t="s">
        <v>29</v>
      </c>
      <c r="C28" s="37">
        <v>975</v>
      </c>
      <c r="D28" s="37">
        <v>1053</v>
      </c>
      <c r="E28" s="37">
        <v>1063</v>
      </c>
      <c r="F28" s="37">
        <v>1014</v>
      </c>
      <c r="G28" s="37">
        <v>1004</v>
      </c>
      <c r="H28" s="37">
        <v>1053</v>
      </c>
      <c r="I28" s="37">
        <v>1083</v>
      </c>
      <c r="J28" s="37">
        <v>1014</v>
      </c>
      <c r="K28" s="37">
        <v>1044</v>
      </c>
      <c r="L28" s="37">
        <v>1053</v>
      </c>
      <c r="M28" s="37">
        <v>975</v>
      </c>
      <c r="N28" s="37">
        <v>1034</v>
      </c>
      <c r="O28" s="37">
        <v>1034</v>
      </c>
      <c r="P28" s="37">
        <v>1004</v>
      </c>
      <c r="Q28" s="37">
        <v>1044</v>
      </c>
      <c r="R28" s="37">
        <v>1851</v>
      </c>
      <c r="S28" s="37">
        <v>975</v>
      </c>
      <c r="T28" s="37">
        <v>1034</v>
      </c>
      <c r="U28" s="37">
        <v>1073</v>
      </c>
      <c r="V28" s="37">
        <v>1073</v>
      </c>
      <c r="W28" s="37">
        <v>1053</v>
      </c>
      <c r="X28" s="37">
        <v>1063</v>
      </c>
      <c r="Y28" s="37">
        <v>1063</v>
      </c>
      <c r="Z28" s="37">
        <v>1073</v>
      </c>
      <c r="AA28" s="37">
        <v>1063</v>
      </c>
      <c r="AB28" s="37">
        <v>1142</v>
      </c>
      <c r="AC28" s="37">
        <v>1132</v>
      </c>
      <c r="AD28" s="37">
        <v>1073</v>
      </c>
      <c r="AE28" s="37">
        <v>1103</v>
      </c>
      <c r="AF28" s="37">
        <v>1152</v>
      </c>
      <c r="AG28" s="38"/>
      <c r="AH28" s="39">
        <f t="shared" si="1"/>
        <v>32370</v>
      </c>
      <c r="AI28" s="3"/>
      <c r="AJ28" s="3"/>
    </row>
    <row r="29" spans="1:39">
      <c r="A29" s="65">
        <v>21</v>
      </c>
      <c r="B29" s="66" t="s">
        <v>30</v>
      </c>
      <c r="C29" s="37">
        <v>955</v>
      </c>
      <c r="D29" s="37">
        <v>1053</v>
      </c>
      <c r="E29" s="37">
        <v>1103</v>
      </c>
      <c r="F29" s="37">
        <v>1053</v>
      </c>
      <c r="G29" s="37">
        <v>1004</v>
      </c>
      <c r="H29" s="37">
        <v>1034</v>
      </c>
      <c r="I29" s="37">
        <v>1093</v>
      </c>
      <c r="J29" s="37">
        <v>935</v>
      </c>
      <c r="K29" s="37">
        <v>1014</v>
      </c>
      <c r="L29" s="37">
        <v>1024</v>
      </c>
      <c r="M29" s="37">
        <v>945</v>
      </c>
      <c r="N29" s="37">
        <v>1034</v>
      </c>
      <c r="O29" s="37">
        <v>1063</v>
      </c>
      <c r="P29" s="37">
        <v>994</v>
      </c>
      <c r="Q29" s="37">
        <v>1053</v>
      </c>
      <c r="R29" s="37">
        <v>1811</v>
      </c>
      <c r="S29" s="37">
        <v>975</v>
      </c>
      <c r="T29" s="37">
        <v>1044</v>
      </c>
      <c r="U29" s="37">
        <v>1073</v>
      </c>
      <c r="V29" s="37">
        <v>1044</v>
      </c>
      <c r="W29" s="37">
        <v>1063</v>
      </c>
      <c r="X29" s="37">
        <v>1093</v>
      </c>
      <c r="Y29" s="37">
        <v>1044</v>
      </c>
      <c r="Z29" s="37">
        <v>1093</v>
      </c>
      <c r="AA29" s="37">
        <v>1093</v>
      </c>
      <c r="AB29" s="37">
        <v>1103</v>
      </c>
      <c r="AC29" s="37">
        <v>1122</v>
      </c>
      <c r="AD29" s="37">
        <v>1044</v>
      </c>
      <c r="AE29" s="37">
        <v>1103</v>
      </c>
      <c r="AF29" s="37">
        <v>1073</v>
      </c>
      <c r="AG29" s="38"/>
      <c r="AH29" s="39">
        <f t="shared" si="1"/>
        <v>32135</v>
      </c>
      <c r="AI29" s="3"/>
      <c r="AJ29" s="3"/>
    </row>
    <row r="30" spans="1:39">
      <c r="A30" s="65">
        <v>22</v>
      </c>
      <c r="B30" s="66" t="s">
        <v>31</v>
      </c>
      <c r="C30" s="37">
        <v>906</v>
      </c>
      <c r="D30" s="37">
        <v>1014</v>
      </c>
      <c r="E30" s="37">
        <v>1044</v>
      </c>
      <c r="F30" s="37">
        <v>1034</v>
      </c>
      <c r="G30" s="37">
        <v>1004</v>
      </c>
      <c r="H30" s="37">
        <v>1044</v>
      </c>
      <c r="I30" s="37">
        <v>1034</v>
      </c>
      <c r="J30" s="37">
        <v>1024</v>
      </c>
      <c r="K30" s="37">
        <v>935</v>
      </c>
      <c r="L30" s="37">
        <v>975</v>
      </c>
      <c r="M30" s="37">
        <v>1024</v>
      </c>
      <c r="N30" s="37">
        <v>1044</v>
      </c>
      <c r="O30" s="37">
        <v>1014</v>
      </c>
      <c r="P30" s="37">
        <v>975</v>
      </c>
      <c r="Q30" s="37">
        <v>1044</v>
      </c>
      <c r="R30" s="37">
        <v>1831</v>
      </c>
      <c r="S30" s="37">
        <v>925</v>
      </c>
      <c r="T30" s="37">
        <v>1034</v>
      </c>
      <c r="U30" s="37">
        <v>1053</v>
      </c>
      <c r="V30" s="37">
        <v>1063</v>
      </c>
      <c r="W30" s="37">
        <v>1044</v>
      </c>
      <c r="X30" s="37">
        <v>1053</v>
      </c>
      <c r="Y30" s="37">
        <v>1053</v>
      </c>
      <c r="Z30" s="37">
        <v>1014</v>
      </c>
      <c r="AA30" s="37">
        <v>1093</v>
      </c>
      <c r="AB30" s="37">
        <v>1083</v>
      </c>
      <c r="AC30" s="37">
        <v>1132</v>
      </c>
      <c r="AD30" s="37">
        <v>1093</v>
      </c>
      <c r="AE30" s="37">
        <v>1103</v>
      </c>
      <c r="AF30" s="37">
        <v>1103</v>
      </c>
      <c r="AG30" s="38"/>
      <c r="AH30" s="39">
        <f t="shared" si="1"/>
        <v>31792</v>
      </c>
      <c r="AI30" s="3"/>
      <c r="AJ30" s="3"/>
    </row>
    <row r="31" spans="1:39">
      <c r="A31" s="65">
        <v>23</v>
      </c>
      <c r="B31" s="66" t="s">
        <v>32</v>
      </c>
      <c r="C31" s="37">
        <v>916</v>
      </c>
      <c r="D31" s="37">
        <v>975</v>
      </c>
      <c r="E31" s="37">
        <v>1034</v>
      </c>
      <c r="F31" s="37">
        <v>955</v>
      </c>
      <c r="G31" s="37">
        <v>935</v>
      </c>
      <c r="H31" s="37">
        <v>1034</v>
      </c>
      <c r="I31" s="37">
        <v>1034</v>
      </c>
      <c r="J31" s="37">
        <v>975</v>
      </c>
      <c r="K31" s="37">
        <v>984</v>
      </c>
      <c r="L31" s="37">
        <v>1014</v>
      </c>
      <c r="M31" s="37">
        <v>1014</v>
      </c>
      <c r="N31" s="37">
        <v>1004</v>
      </c>
      <c r="O31" s="37">
        <v>965</v>
      </c>
      <c r="P31" s="37">
        <v>984</v>
      </c>
      <c r="Q31" s="37">
        <v>975</v>
      </c>
      <c r="R31" s="37">
        <v>1792</v>
      </c>
      <c r="S31" s="37">
        <v>876</v>
      </c>
      <c r="T31" s="37">
        <v>975</v>
      </c>
      <c r="U31" s="37">
        <v>1014</v>
      </c>
      <c r="V31" s="37">
        <v>1034</v>
      </c>
      <c r="W31" s="37">
        <v>1034</v>
      </c>
      <c r="X31" s="37">
        <v>1053</v>
      </c>
      <c r="Y31" s="37">
        <v>1034</v>
      </c>
      <c r="Z31" s="37">
        <v>1034</v>
      </c>
      <c r="AA31" s="37">
        <v>1014</v>
      </c>
      <c r="AB31" s="37">
        <v>1083</v>
      </c>
      <c r="AC31" s="37">
        <v>1093</v>
      </c>
      <c r="AD31" s="37">
        <v>1073</v>
      </c>
      <c r="AE31" s="37">
        <v>925</v>
      </c>
      <c r="AF31" s="37">
        <v>1093</v>
      </c>
      <c r="AG31" s="38"/>
      <c r="AH31" s="39">
        <f t="shared" si="1"/>
        <v>30925</v>
      </c>
      <c r="AI31" s="3"/>
      <c r="AJ31" s="3"/>
    </row>
    <row r="32" spans="1:39">
      <c r="A32" s="65">
        <v>24</v>
      </c>
      <c r="B32" s="66" t="s">
        <v>33</v>
      </c>
      <c r="C32" s="37">
        <v>955</v>
      </c>
      <c r="D32" s="37">
        <v>965</v>
      </c>
      <c r="E32" s="37">
        <v>1044</v>
      </c>
      <c r="F32" s="37">
        <v>1014</v>
      </c>
      <c r="G32" s="37">
        <v>1034</v>
      </c>
      <c r="H32" s="37">
        <v>1063</v>
      </c>
      <c r="I32" s="37">
        <v>1053</v>
      </c>
      <c r="J32" s="37">
        <v>1044</v>
      </c>
      <c r="K32" s="37">
        <v>1044</v>
      </c>
      <c r="L32" s="37">
        <v>1004</v>
      </c>
      <c r="M32" s="37">
        <v>1034</v>
      </c>
      <c r="N32" s="37">
        <v>994</v>
      </c>
      <c r="O32" s="37">
        <v>1014</v>
      </c>
      <c r="P32" s="37">
        <v>975</v>
      </c>
      <c r="Q32" s="37">
        <v>984</v>
      </c>
      <c r="R32" s="37">
        <v>1772</v>
      </c>
      <c r="S32" s="37">
        <v>935</v>
      </c>
      <c r="T32" s="37">
        <v>1014</v>
      </c>
      <c r="U32" s="37">
        <v>1053</v>
      </c>
      <c r="V32" s="37">
        <v>1093</v>
      </c>
      <c r="W32" s="37">
        <v>1073</v>
      </c>
      <c r="X32" s="37">
        <v>1142</v>
      </c>
      <c r="Y32" s="37">
        <v>1004</v>
      </c>
      <c r="Z32" s="37">
        <v>1073</v>
      </c>
      <c r="AA32" s="37">
        <v>1034</v>
      </c>
      <c r="AB32" s="37">
        <v>994</v>
      </c>
      <c r="AC32" s="37">
        <v>1152</v>
      </c>
      <c r="AD32" s="37">
        <v>1122</v>
      </c>
      <c r="AE32" s="37">
        <v>1112</v>
      </c>
      <c r="AF32" s="37">
        <v>1162</v>
      </c>
      <c r="AG32" s="38"/>
      <c r="AH32" s="39">
        <f t="shared" si="1"/>
        <v>31956</v>
      </c>
      <c r="AI32" s="3"/>
      <c r="AJ32" s="3"/>
      <c r="AM32" s="67"/>
    </row>
    <row r="33" spans="1:37">
      <c r="A33" s="65">
        <v>25</v>
      </c>
      <c r="B33" s="66" t="s">
        <v>34</v>
      </c>
      <c r="C33" s="37">
        <v>1014</v>
      </c>
      <c r="D33" s="37">
        <v>984</v>
      </c>
      <c r="E33" s="37">
        <v>1034</v>
      </c>
      <c r="F33" s="37">
        <v>984</v>
      </c>
      <c r="G33" s="37">
        <v>975</v>
      </c>
      <c r="H33" s="37">
        <v>975</v>
      </c>
      <c r="I33" s="37">
        <v>1063</v>
      </c>
      <c r="J33" s="37">
        <v>965</v>
      </c>
      <c r="K33" s="37">
        <v>984</v>
      </c>
      <c r="L33" s="37">
        <v>1014</v>
      </c>
      <c r="M33" s="37">
        <v>1044</v>
      </c>
      <c r="N33" s="37">
        <v>1014</v>
      </c>
      <c r="O33" s="37">
        <v>955</v>
      </c>
      <c r="P33" s="37">
        <v>955</v>
      </c>
      <c r="Q33" s="37">
        <v>916</v>
      </c>
      <c r="R33" s="37">
        <v>1821</v>
      </c>
      <c r="S33" s="37">
        <v>955</v>
      </c>
      <c r="T33" s="37">
        <v>1004</v>
      </c>
      <c r="U33" s="37">
        <v>1053</v>
      </c>
      <c r="V33" s="37">
        <v>1044</v>
      </c>
      <c r="W33" s="37">
        <v>1034</v>
      </c>
      <c r="X33" s="37">
        <v>1063</v>
      </c>
      <c r="Y33" s="37">
        <v>1053</v>
      </c>
      <c r="Z33" s="37">
        <v>1014</v>
      </c>
      <c r="AA33" s="37">
        <v>1004</v>
      </c>
      <c r="AB33" s="37">
        <v>1044</v>
      </c>
      <c r="AC33" s="37">
        <v>1093</v>
      </c>
      <c r="AD33" s="37">
        <v>1014</v>
      </c>
      <c r="AE33" s="37">
        <v>1034</v>
      </c>
      <c r="AF33" s="37">
        <v>1103</v>
      </c>
      <c r="AG33" s="38"/>
      <c r="AH33" s="39">
        <f t="shared" si="1"/>
        <v>31209</v>
      </c>
      <c r="AI33" s="3"/>
      <c r="AJ33" s="3"/>
    </row>
    <row r="34" spans="1:37">
      <c r="A34" s="65">
        <v>26</v>
      </c>
      <c r="B34" s="66" t="s">
        <v>35</v>
      </c>
      <c r="C34" s="37">
        <v>1044</v>
      </c>
      <c r="D34" s="37">
        <v>1083</v>
      </c>
      <c r="E34" s="37">
        <v>1083</v>
      </c>
      <c r="F34" s="37">
        <v>1024</v>
      </c>
      <c r="G34" s="37">
        <v>984</v>
      </c>
      <c r="H34" s="37">
        <v>1063</v>
      </c>
      <c r="I34" s="37">
        <v>1063</v>
      </c>
      <c r="J34" s="37">
        <v>1044</v>
      </c>
      <c r="K34" s="37">
        <v>1053</v>
      </c>
      <c r="L34" s="37">
        <v>1063</v>
      </c>
      <c r="M34" s="37">
        <v>1103</v>
      </c>
      <c r="N34" s="37">
        <v>1044</v>
      </c>
      <c r="O34" s="37">
        <v>1053</v>
      </c>
      <c r="P34" s="37">
        <v>984</v>
      </c>
      <c r="Q34" s="37">
        <v>965</v>
      </c>
      <c r="R34" s="37">
        <v>1841</v>
      </c>
      <c r="S34" s="37">
        <v>1004</v>
      </c>
      <c r="T34" s="37">
        <v>1053</v>
      </c>
      <c r="U34" s="37">
        <v>1024</v>
      </c>
      <c r="V34" s="37">
        <v>1024</v>
      </c>
      <c r="W34" s="37">
        <v>1083</v>
      </c>
      <c r="X34" s="37">
        <v>1073</v>
      </c>
      <c r="Y34" s="37">
        <v>1083</v>
      </c>
      <c r="Z34" s="37">
        <v>1073</v>
      </c>
      <c r="AA34" s="37">
        <v>1103</v>
      </c>
      <c r="AB34" s="37">
        <v>1083</v>
      </c>
      <c r="AC34" s="37">
        <v>1112</v>
      </c>
      <c r="AD34" s="37">
        <v>1093</v>
      </c>
      <c r="AE34" s="37">
        <v>1112</v>
      </c>
      <c r="AF34" s="37">
        <v>1112</v>
      </c>
      <c r="AG34" s="38"/>
      <c r="AH34" s="39">
        <f t="shared" si="1"/>
        <v>32526</v>
      </c>
      <c r="AI34" s="3"/>
      <c r="AJ34" s="3"/>
    </row>
    <row r="35" spans="1:37">
      <c r="A35" s="65">
        <v>27</v>
      </c>
      <c r="B35" s="66" t="s">
        <v>36</v>
      </c>
      <c r="C35" s="37">
        <v>955</v>
      </c>
      <c r="D35" s="37">
        <v>1024</v>
      </c>
      <c r="E35" s="37">
        <v>1063</v>
      </c>
      <c r="F35" s="37">
        <v>975</v>
      </c>
      <c r="G35" s="37">
        <v>916</v>
      </c>
      <c r="H35" s="37">
        <v>965</v>
      </c>
      <c r="I35" s="37">
        <v>1014</v>
      </c>
      <c r="J35" s="37">
        <v>955</v>
      </c>
      <c r="K35" s="37">
        <v>965</v>
      </c>
      <c r="L35" s="37">
        <v>975</v>
      </c>
      <c r="M35" s="37">
        <v>1034</v>
      </c>
      <c r="N35" s="37">
        <v>975</v>
      </c>
      <c r="O35" s="37">
        <v>945</v>
      </c>
      <c r="P35" s="37">
        <v>984</v>
      </c>
      <c r="Q35" s="37">
        <v>886</v>
      </c>
      <c r="R35" s="37">
        <v>1792</v>
      </c>
      <c r="S35" s="37">
        <v>984</v>
      </c>
      <c r="T35" s="37">
        <v>975</v>
      </c>
      <c r="U35" s="37">
        <v>916</v>
      </c>
      <c r="V35" s="37">
        <v>1004</v>
      </c>
      <c r="W35" s="37">
        <v>1044</v>
      </c>
      <c r="X35" s="37">
        <v>1014</v>
      </c>
      <c r="Y35" s="37">
        <v>1014</v>
      </c>
      <c r="Z35" s="37">
        <v>994</v>
      </c>
      <c r="AA35" s="37">
        <v>1044</v>
      </c>
      <c r="AB35" s="37">
        <v>994</v>
      </c>
      <c r="AC35" s="37">
        <v>1073</v>
      </c>
      <c r="AD35" s="37">
        <v>1172</v>
      </c>
      <c r="AE35" s="37">
        <v>1044</v>
      </c>
      <c r="AF35" s="37">
        <v>1053</v>
      </c>
      <c r="AG35" s="38"/>
      <c r="AH35" s="39">
        <f t="shared" si="1"/>
        <v>30748</v>
      </c>
      <c r="AI35" s="3"/>
      <c r="AJ35" s="3"/>
    </row>
    <row r="36" spans="1:37">
      <c r="A36" s="65">
        <v>28</v>
      </c>
      <c r="B36" s="66" t="s">
        <v>37</v>
      </c>
      <c r="C36" s="37">
        <v>984</v>
      </c>
      <c r="D36" s="37">
        <v>1014</v>
      </c>
      <c r="E36" s="37">
        <v>984</v>
      </c>
      <c r="F36" s="37">
        <v>1034</v>
      </c>
      <c r="G36" s="37">
        <v>886</v>
      </c>
      <c r="H36" s="37">
        <v>975</v>
      </c>
      <c r="I36" s="37">
        <v>1024</v>
      </c>
      <c r="J36" s="37">
        <v>975</v>
      </c>
      <c r="K36" s="37">
        <v>1004</v>
      </c>
      <c r="L36" s="37">
        <v>1014</v>
      </c>
      <c r="M36" s="37">
        <v>1014</v>
      </c>
      <c r="N36" s="37">
        <v>984</v>
      </c>
      <c r="O36" s="37">
        <v>984</v>
      </c>
      <c r="P36" s="37">
        <v>1004</v>
      </c>
      <c r="Q36" s="37">
        <v>886</v>
      </c>
      <c r="R36" s="37">
        <v>1772</v>
      </c>
      <c r="S36" s="37">
        <v>1034</v>
      </c>
      <c r="T36" s="37">
        <v>1024</v>
      </c>
      <c r="U36" s="37">
        <v>984</v>
      </c>
      <c r="V36" s="37">
        <v>955</v>
      </c>
      <c r="W36" s="37">
        <v>1014</v>
      </c>
      <c r="X36" s="37">
        <v>1053</v>
      </c>
      <c r="Y36" s="37">
        <v>1063</v>
      </c>
      <c r="Z36" s="37">
        <v>1004</v>
      </c>
      <c r="AA36" s="37">
        <v>1063</v>
      </c>
      <c r="AB36" s="37">
        <v>1004</v>
      </c>
      <c r="AC36" s="37">
        <v>1083</v>
      </c>
      <c r="AD36" s="37">
        <v>1142</v>
      </c>
      <c r="AE36" s="37">
        <v>1073</v>
      </c>
      <c r="AF36" s="37">
        <v>1063</v>
      </c>
      <c r="AG36" s="38"/>
      <c r="AH36" s="39">
        <f t="shared" si="1"/>
        <v>31097</v>
      </c>
      <c r="AI36" s="3"/>
      <c r="AJ36" s="3"/>
    </row>
    <row r="37" spans="1:37">
      <c r="A37" s="65">
        <v>29</v>
      </c>
      <c r="B37" s="66" t="s">
        <v>38</v>
      </c>
      <c r="C37" s="37">
        <v>1004</v>
      </c>
      <c r="D37" s="37">
        <v>994</v>
      </c>
      <c r="E37" s="37">
        <v>1034</v>
      </c>
      <c r="F37" s="37">
        <v>1063</v>
      </c>
      <c r="G37" s="37">
        <v>994</v>
      </c>
      <c r="H37" s="37">
        <v>1034</v>
      </c>
      <c r="I37" s="37">
        <v>1014</v>
      </c>
      <c r="J37" s="37">
        <v>1053</v>
      </c>
      <c r="K37" s="37">
        <v>1044</v>
      </c>
      <c r="L37" s="37">
        <v>1053</v>
      </c>
      <c r="M37" s="37">
        <v>1083</v>
      </c>
      <c r="N37" s="37">
        <v>1053</v>
      </c>
      <c r="O37" s="37">
        <v>1034</v>
      </c>
      <c r="P37" s="37">
        <v>1034</v>
      </c>
      <c r="Q37" s="37">
        <v>866</v>
      </c>
      <c r="R37" s="37">
        <v>1772</v>
      </c>
      <c r="S37" s="37">
        <v>1093</v>
      </c>
      <c r="T37" s="37">
        <v>1083</v>
      </c>
      <c r="U37" s="37">
        <v>1073</v>
      </c>
      <c r="V37" s="37">
        <v>1044</v>
      </c>
      <c r="W37" s="37">
        <v>1073</v>
      </c>
      <c r="X37" s="37">
        <v>1112</v>
      </c>
      <c r="Y37" s="37">
        <v>1103</v>
      </c>
      <c r="Z37" s="37">
        <v>1053</v>
      </c>
      <c r="AA37" s="37">
        <v>1112</v>
      </c>
      <c r="AB37" s="37">
        <v>1103</v>
      </c>
      <c r="AC37" s="37">
        <v>1142</v>
      </c>
      <c r="AD37" s="37">
        <v>1142</v>
      </c>
      <c r="AE37" s="37">
        <v>1073</v>
      </c>
      <c r="AF37" s="37">
        <v>1093</v>
      </c>
      <c r="AG37" s="38"/>
      <c r="AH37" s="39">
        <f t="shared" si="1"/>
        <v>32428</v>
      </c>
      <c r="AI37" s="3"/>
      <c r="AJ37" s="3"/>
    </row>
    <row r="38" spans="1:37">
      <c r="A38" s="65">
        <v>30</v>
      </c>
      <c r="B38" s="66" t="s">
        <v>39</v>
      </c>
      <c r="C38" s="37">
        <v>1093</v>
      </c>
      <c r="D38" s="37">
        <v>1034</v>
      </c>
      <c r="E38" s="37">
        <v>1063</v>
      </c>
      <c r="F38" s="37">
        <v>1073</v>
      </c>
      <c r="G38" s="37">
        <v>1034</v>
      </c>
      <c r="H38" s="37">
        <v>1044</v>
      </c>
      <c r="I38" s="37">
        <v>1034</v>
      </c>
      <c r="J38" s="37">
        <v>1083</v>
      </c>
      <c r="K38" s="37">
        <v>1014</v>
      </c>
      <c r="L38" s="37">
        <v>1112</v>
      </c>
      <c r="M38" s="37">
        <v>1103</v>
      </c>
      <c r="N38" s="37">
        <v>1014</v>
      </c>
      <c r="O38" s="37">
        <v>1034</v>
      </c>
      <c r="P38" s="37">
        <v>1044</v>
      </c>
      <c r="Q38" s="37">
        <v>906</v>
      </c>
      <c r="R38" s="37">
        <v>1782</v>
      </c>
      <c r="S38" s="37">
        <v>1181</v>
      </c>
      <c r="T38" s="37">
        <v>1093</v>
      </c>
      <c r="U38" s="37">
        <v>1093</v>
      </c>
      <c r="V38" s="37">
        <v>1083</v>
      </c>
      <c r="W38" s="37">
        <v>1112</v>
      </c>
      <c r="X38" s="37">
        <v>1132</v>
      </c>
      <c r="Y38" s="37">
        <v>1103</v>
      </c>
      <c r="Z38" s="37">
        <v>1103</v>
      </c>
      <c r="AA38" s="37">
        <v>1142</v>
      </c>
      <c r="AB38" s="37">
        <v>1073</v>
      </c>
      <c r="AC38" s="37">
        <v>1142</v>
      </c>
      <c r="AD38" s="37">
        <v>1122</v>
      </c>
      <c r="AE38" s="37">
        <v>1112</v>
      </c>
      <c r="AF38" s="37">
        <v>1152</v>
      </c>
      <c r="AG38" s="38"/>
      <c r="AH38" s="39">
        <f t="shared" si="1"/>
        <v>33110</v>
      </c>
      <c r="AI38" s="3"/>
      <c r="AJ38" s="3"/>
    </row>
    <row r="39" spans="1:37">
      <c r="A39" s="65">
        <v>31</v>
      </c>
      <c r="B39" s="66" t="s">
        <v>40</v>
      </c>
      <c r="C39" s="37">
        <v>1063</v>
      </c>
      <c r="D39" s="37">
        <v>1044</v>
      </c>
      <c r="E39" s="37">
        <v>1024</v>
      </c>
      <c r="F39" s="37">
        <v>1093</v>
      </c>
      <c r="G39" s="37">
        <v>1034</v>
      </c>
      <c r="H39" s="37">
        <v>1024</v>
      </c>
      <c r="I39" s="37">
        <v>1044</v>
      </c>
      <c r="J39" s="37">
        <v>1044</v>
      </c>
      <c r="K39" s="37">
        <v>1034</v>
      </c>
      <c r="L39" s="37">
        <v>1053</v>
      </c>
      <c r="M39" s="37">
        <v>1093</v>
      </c>
      <c r="N39" s="37">
        <v>1083</v>
      </c>
      <c r="O39" s="37">
        <v>1044</v>
      </c>
      <c r="P39" s="37">
        <v>1034</v>
      </c>
      <c r="Q39" s="37">
        <v>1240</v>
      </c>
      <c r="R39" s="37">
        <v>1762</v>
      </c>
      <c r="S39" s="37">
        <v>1162</v>
      </c>
      <c r="T39" s="37">
        <v>1162</v>
      </c>
      <c r="U39" s="37">
        <v>1083</v>
      </c>
      <c r="V39" s="37">
        <v>1083</v>
      </c>
      <c r="W39" s="37">
        <v>1053</v>
      </c>
      <c r="X39" s="37">
        <v>1093</v>
      </c>
      <c r="Y39" s="37">
        <v>1093</v>
      </c>
      <c r="Z39" s="37">
        <v>1083</v>
      </c>
      <c r="AA39" s="37">
        <v>1103</v>
      </c>
      <c r="AB39" s="37">
        <v>1103</v>
      </c>
      <c r="AC39" s="37">
        <v>1172</v>
      </c>
      <c r="AD39" s="37">
        <v>1112</v>
      </c>
      <c r="AE39" s="37">
        <v>1142</v>
      </c>
      <c r="AF39" s="37">
        <v>1103</v>
      </c>
      <c r="AG39" s="38"/>
      <c r="AH39" s="39">
        <f t="shared" si="1"/>
        <v>33260</v>
      </c>
      <c r="AI39" s="3"/>
      <c r="AJ39" s="3"/>
    </row>
    <row r="40" spans="1:37">
      <c r="A40" s="65">
        <v>32</v>
      </c>
      <c r="B40" s="66" t="s">
        <v>41</v>
      </c>
      <c r="C40" s="37">
        <v>1053</v>
      </c>
      <c r="D40" s="37">
        <v>1024</v>
      </c>
      <c r="E40" s="37">
        <v>1112</v>
      </c>
      <c r="F40" s="37">
        <v>1073</v>
      </c>
      <c r="G40" s="37">
        <v>1044</v>
      </c>
      <c r="H40" s="37">
        <v>1044</v>
      </c>
      <c r="I40" s="37">
        <v>1014</v>
      </c>
      <c r="J40" s="37">
        <v>1073</v>
      </c>
      <c r="K40" s="37">
        <v>1073</v>
      </c>
      <c r="L40" s="37">
        <v>1063</v>
      </c>
      <c r="M40" s="37">
        <v>1093</v>
      </c>
      <c r="N40" s="37">
        <v>1053</v>
      </c>
      <c r="O40" s="37">
        <v>1034</v>
      </c>
      <c r="P40" s="37">
        <v>1034</v>
      </c>
      <c r="Q40" s="37">
        <v>1477</v>
      </c>
      <c r="R40" s="37">
        <v>1772</v>
      </c>
      <c r="S40" s="37">
        <v>1112</v>
      </c>
      <c r="T40" s="37">
        <v>1152</v>
      </c>
      <c r="U40" s="37">
        <v>1093</v>
      </c>
      <c r="V40" s="37">
        <v>1073</v>
      </c>
      <c r="W40" s="37">
        <v>1103</v>
      </c>
      <c r="X40" s="37">
        <v>1093</v>
      </c>
      <c r="Y40" s="37">
        <v>1162</v>
      </c>
      <c r="Z40" s="37">
        <v>1103</v>
      </c>
      <c r="AA40" s="37">
        <v>1132</v>
      </c>
      <c r="AB40" s="37">
        <v>1112</v>
      </c>
      <c r="AC40" s="37">
        <v>1132</v>
      </c>
      <c r="AD40" s="37">
        <v>1112</v>
      </c>
      <c r="AE40" s="37">
        <v>1103</v>
      </c>
      <c r="AF40" s="37">
        <v>1152</v>
      </c>
      <c r="AG40" s="38"/>
      <c r="AH40" s="39">
        <f t="shared" si="1"/>
        <v>33670</v>
      </c>
      <c r="AI40" s="3"/>
      <c r="AJ40" s="3"/>
    </row>
    <row r="41" spans="1:37">
      <c r="A41" s="65">
        <v>33</v>
      </c>
      <c r="B41" s="66" t="s">
        <v>42</v>
      </c>
      <c r="C41" s="37">
        <v>1063</v>
      </c>
      <c r="D41" s="37">
        <v>1053</v>
      </c>
      <c r="E41" s="37">
        <v>1053</v>
      </c>
      <c r="F41" s="37">
        <v>1053</v>
      </c>
      <c r="G41" s="37">
        <v>1083</v>
      </c>
      <c r="H41" s="37">
        <v>1044</v>
      </c>
      <c r="I41" s="37">
        <v>1004</v>
      </c>
      <c r="J41" s="37">
        <v>1053</v>
      </c>
      <c r="K41" s="37">
        <v>1053</v>
      </c>
      <c r="L41" s="37">
        <v>1044</v>
      </c>
      <c r="M41" s="37">
        <v>1122</v>
      </c>
      <c r="N41" s="37">
        <v>1053</v>
      </c>
      <c r="O41" s="37">
        <v>1053</v>
      </c>
      <c r="P41" s="37">
        <v>1024</v>
      </c>
      <c r="Q41" s="37">
        <v>1762</v>
      </c>
      <c r="R41" s="37">
        <v>1811</v>
      </c>
      <c r="S41" s="37">
        <v>1112</v>
      </c>
      <c r="T41" s="37">
        <v>1093</v>
      </c>
      <c r="U41" s="37">
        <v>1063</v>
      </c>
      <c r="V41" s="37">
        <v>1014</v>
      </c>
      <c r="W41" s="37">
        <v>1132</v>
      </c>
      <c r="X41" s="37">
        <v>1132</v>
      </c>
      <c r="Y41" s="37">
        <v>1073</v>
      </c>
      <c r="Z41" s="37">
        <v>1132</v>
      </c>
      <c r="AA41" s="37">
        <v>1162</v>
      </c>
      <c r="AB41" s="37">
        <v>1142</v>
      </c>
      <c r="AC41" s="37">
        <v>1152</v>
      </c>
      <c r="AD41" s="37">
        <v>1132</v>
      </c>
      <c r="AE41" s="37">
        <v>1132</v>
      </c>
      <c r="AF41" s="37">
        <v>1172</v>
      </c>
      <c r="AG41" s="38"/>
      <c r="AH41" s="39">
        <f t="shared" si="1"/>
        <v>33971</v>
      </c>
      <c r="AI41" s="3"/>
      <c r="AJ41" s="3"/>
    </row>
    <row r="42" spans="1:37">
      <c r="A42" s="65">
        <v>34</v>
      </c>
      <c r="B42" s="66" t="s">
        <v>43</v>
      </c>
      <c r="C42" s="37">
        <v>1083</v>
      </c>
      <c r="D42" s="37">
        <v>1034</v>
      </c>
      <c r="E42" s="37">
        <v>1004</v>
      </c>
      <c r="F42" s="37">
        <v>1063</v>
      </c>
      <c r="G42" s="37">
        <v>1034</v>
      </c>
      <c r="H42" s="37">
        <v>1073</v>
      </c>
      <c r="I42" s="37">
        <v>1044</v>
      </c>
      <c r="J42" s="37">
        <v>1053</v>
      </c>
      <c r="K42" s="37">
        <v>1014</v>
      </c>
      <c r="L42" s="37">
        <v>1103</v>
      </c>
      <c r="M42" s="37">
        <v>1073</v>
      </c>
      <c r="N42" s="37">
        <v>1044</v>
      </c>
      <c r="O42" s="37">
        <v>1044</v>
      </c>
      <c r="P42" s="37">
        <v>1044</v>
      </c>
      <c r="Q42" s="37">
        <v>1792</v>
      </c>
      <c r="R42" s="37">
        <v>1841</v>
      </c>
      <c r="S42" s="37">
        <v>1112</v>
      </c>
      <c r="T42" s="37">
        <v>1122</v>
      </c>
      <c r="U42" s="37">
        <v>1044</v>
      </c>
      <c r="V42" s="37">
        <v>1132</v>
      </c>
      <c r="W42" s="37">
        <v>1162</v>
      </c>
      <c r="X42" s="37">
        <v>1093</v>
      </c>
      <c r="Y42" s="37">
        <v>1073</v>
      </c>
      <c r="Z42" s="37">
        <v>1122</v>
      </c>
      <c r="AA42" s="37">
        <v>1152</v>
      </c>
      <c r="AB42" s="37">
        <v>1152</v>
      </c>
      <c r="AC42" s="37">
        <v>1132</v>
      </c>
      <c r="AD42" s="37">
        <v>1162</v>
      </c>
      <c r="AE42" s="37">
        <v>1172</v>
      </c>
      <c r="AF42" s="37">
        <v>1181</v>
      </c>
      <c r="AG42" s="38"/>
      <c r="AH42" s="39">
        <f t="shared" si="1"/>
        <v>34154</v>
      </c>
      <c r="AI42" s="3"/>
      <c r="AJ42" s="3"/>
    </row>
    <row r="43" spans="1:37">
      <c r="A43" s="65">
        <v>35</v>
      </c>
      <c r="B43" s="66" t="s">
        <v>44</v>
      </c>
      <c r="C43" s="37">
        <v>984</v>
      </c>
      <c r="D43" s="37">
        <v>1014</v>
      </c>
      <c r="E43" s="37">
        <v>965</v>
      </c>
      <c r="F43" s="37">
        <v>1024</v>
      </c>
      <c r="G43" s="37">
        <v>975</v>
      </c>
      <c r="H43" s="37">
        <v>1034</v>
      </c>
      <c r="I43" s="37">
        <v>1004</v>
      </c>
      <c r="J43" s="37">
        <v>984</v>
      </c>
      <c r="K43" s="37">
        <v>994</v>
      </c>
      <c r="L43" s="37">
        <v>1063</v>
      </c>
      <c r="M43" s="37">
        <v>1053</v>
      </c>
      <c r="N43" s="37">
        <v>994</v>
      </c>
      <c r="O43" s="37">
        <v>984</v>
      </c>
      <c r="P43" s="37">
        <v>984</v>
      </c>
      <c r="Q43" s="37">
        <v>1772</v>
      </c>
      <c r="R43" s="37">
        <v>1851</v>
      </c>
      <c r="S43" s="37">
        <v>1034</v>
      </c>
      <c r="T43" s="37">
        <v>1014</v>
      </c>
      <c r="U43" s="37">
        <v>1093</v>
      </c>
      <c r="V43" s="37">
        <v>1044</v>
      </c>
      <c r="W43" s="37">
        <v>1053</v>
      </c>
      <c r="X43" s="37">
        <v>1024</v>
      </c>
      <c r="Y43" s="37">
        <v>1093</v>
      </c>
      <c r="Z43" s="37">
        <v>1112</v>
      </c>
      <c r="AA43" s="37">
        <v>1034</v>
      </c>
      <c r="AB43" s="37">
        <v>1093</v>
      </c>
      <c r="AC43" s="37">
        <v>1103</v>
      </c>
      <c r="AD43" s="37">
        <v>1152</v>
      </c>
      <c r="AE43" s="37">
        <v>1112</v>
      </c>
      <c r="AF43" s="37">
        <v>1142</v>
      </c>
      <c r="AG43" s="38"/>
      <c r="AH43" s="39">
        <f t="shared" si="1"/>
        <v>32782</v>
      </c>
      <c r="AI43" s="3"/>
      <c r="AJ43" s="3"/>
    </row>
    <row r="44" spans="1:37">
      <c r="A44" s="65">
        <v>36</v>
      </c>
      <c r="B44" s="66" t="s">
        <v>45</v>
      </c>
      <c r="C44" s="37">
        <v>1044</v>
      </c>
      <c r="D44" s="37">
        <v>1034</v>
      </c>
      <c r="E44" s="37">
        <v>1014</v>
      </c>
      <c r="F44" s="37">
        <v>1044</v>
      </c>
      <c r="G44" s="37">
        <v>1053</v>
      </c>
      <c r="H44" s="37">
        <v>984</v>
      </c>
      <c r="I44" s="37">
        <v>984</v>
      </c>
      <c r="J44" s="37">
        <v>1073</v>
      </c>
      <c r="K44" s="37">
        <v>1053</v>
      </c>
      <c r="L44" s="37">
        <v>1044</v>
      </c>
      <c r="M44" s="37">
        <v>1053</v>
      </c>
      <c r="N44" s="37">
        <v>1034</v>
      </c>
      <c r="O44" s="37">
        <v>1053</v>
      </c>
      <c r="P44" s="37">
        <v>955</v>
      </c>
      <c r="Q44" s="37">
        <v>1664</v>
      </c>
      <c r="R44" s="37">
        <v>1861</v>
      </c>
      <c r="S44" s="37">
        <v>1093</v>
      </c>
      <c r="T44" s="37">
        <v>1073</v>
      </c>
      <c r="U44" s="37">
        <v>1044</v>
      </c>
      <c r="V44" s="37">
        <v>1063</v>
      </c>
      <c r="W44" s="37">
        <v>1014</v>
      </c>
      <c r="X44" s="37">
        <v>1103</v>
      </c>
      <c r="Y44" s="37">
        <v>1073</v>
      </c>
      <c r="Z44" s="37">
        <v>1083</v>
      </c>
      <c r="AA44" s="37">
        <v>1122</v>
      </c>
      <c r="AB44" s="37">
        <v>1122</v>
      </c>
      <c r="AC44" s="37">
        <v>1142</v>
      </c>
      <c r="AD44" s="37">
        <v>1152</v>
      </c>
      <c r="AE44" s="37">
        <v>1132</v>
      </c>
      <c r="AF44" s="37">
        <v>1142</v>
      </c>
      <c r="AG44" s="38"/>
      <c r="AH44" s="39">
        <f t="shared" si="1"/>
        <v>33305</v>
      </c>
      <c r="AI44" s="3"/>
      <c r="AJ44" s="3"/>
    </row>
    <row r="45" spans="1:37">
      <c r="A45" s="65">
        <v>37</v>
      </c>
      <c r="B45" s="66" t="s">
        <v>46</v>
      </c>
      <c r="C45" s="37">
        <v>1004</v>
      </c>
      <c r="D45" s="37">
        <v>1004</v>
      </c>
      <c r="E45" s="37">
        <v>1014</v>
      </c>
      <c r="F45" s="37">
        <v>1034</v>
      </c>
      <c r="G45" s="37">
        <v>1073</v>
      </c>
      <c r="H45" s="37">
        <v>975</v>
      </c>
      <c r="I45" s="37">
        <v>1004</v>
      </c>
      <c r="J45" s="37">
        <v>1024</v>
      </c>
      <c r="K45" s="37">
        <v>1044</v>
      </c>
      <c r="L45" s="37">
        <v>994</v>
      </c>
      <c r="M45" s="37">
        <v>1014</v>
      </c>
      <c r="N45" s="37">
        <v>1034</v>
      </c>
      <c r="O45" s="37">
        <v>994</v>
      </c>
      <c r="P45" s="37">
        <v>975</v>
      </c>
      <c r="Q45" s="37">
        <v>1713</v>
      </c>
      <c r="R45" s="37">
        <v>1841</v>
      </c>
      <c r="S45" s="37">
        <v>1093</v>
      </c>
      <c r="T45" s="37">
        <v>935</v>
      </c>
      <c r="U45" s="37">
        <v>994</v>
      </c>
      <c r="V45" s="37">
        <v>1053</v>
      </c>
      <c r="W45" s="37">
        <v>994</v>
      </c>
      <c r="X45" s="37">
        <v>1044</v>
      </c>
      <c r="Y45" s="37">
        <v>1034</v>
      </c>
      <c r="Z45" s="37">
        <v>1034</v>
      </c>
      <c r="AA45" s="37">
        <v>1053</v>
      </c>
      <c r="AB45" s="37">
        <v>1142</v>
      </c>
      <c r="AC45" s="37">
        <v>1103</v>
      </c>
      <c r="AD45" s="37">
        <v>1103</v>
      </c>
      <c r="AE45" s="37">
        <v>1103</v>
      </c>
      <c r="AF45" s="37">
        <v>1063</v>
      </c>
      <c r="AG45" s="38"/>
      <c r="AH45" s="39">
        <f>SUM(C45:AG45)</f>
        <v>32489</v>
      </c>
      <c r="AI45" s="3"/>
      <c r="AJ45" s="3"/>
    </row>
    <row r="46" spans="1:37">
      <c r="A46" s="65">
        <v>38</v>
      </c>
      <c r="B46" s="66" t="s">
        <v>47</v>
      </c>
      <c r="C46" s="37">
        <v>1024</v>
      </c>
      <c r="D46" s="37">
        <v>1024</v>
      </c>
      <c r="E46" s="37">
        <v>1044</v>
      </c>
      <c r="F46" s="37">
        <v>1034</v>
      </c>
      <c r="G46" s="37">
        <v>1044</v>
      </c>
      <c r="H46" s="37">
        <v>1053</v>
      </c>
      <c r="I46" s="37">
        <v>1034</v>
      </c>
      <c r="J46" s="37">
        <v>1044</v>
      </c>
      <c r="K46" s="37">
        <v>1004</v>
      </c>
      <c r="L46" s="37">
        <v>1093</v>
      </c>
      <c r="M46" s="37">
        <v>1044</v>
      </c>
      <c r="N46" s="37">
        <v>1044</v>
      </c>
      <c r="O46" s="37">
        <v>1014</v>
      </c>
      <c r="P46" s="37">
        <v>916</v>
      </c>
      <c r="Q46" s="37">
        <v>1811</v>
      </c>
      <c r="R46" s="37">
        <v>1841</v>
      </c>
      <c r="S46" s="37">
        <v>1152</v>
      </c>
      <c r="T46" s="37">
        <v>965</v>
      </c>
      <c r="U46" s="37">
        <v>1044</v>
      </c>
      <c r="V46" s="37">
        <v>1083</v>
      </c>
      <c r="W46" s="37">
        <v>994</v>
      </c>
      <c r="X46" s="37">
        <v>1112</v>
      </c>
      <c r="Y46" s="37">
        <v>955</v>
      </c>
      <c r="Z46" s="37">
        <v>1044</v>
      </c>
      <c r="AA46" s="37">
        <v>1063</v>
      </c>
      <c r="AB46" s="37">
        <v>1152</v>
      </c>
      <c r="AC46" s="37">
        <v>1093</v>
      </c>
      <c r="AD46" s="37">
        <v>1093</v>
      </c>
      <c r="AE46" s="37">
        <v>1152</v>
      </c>
      <c r="AF46" s="37">
        <v>1132</v>
      </c>
      <c r="AG46" s="38"/>
      <c r="AH46" s="39">
        <f t="shared" si="1"/>
        <v>33102</v>
      </c>
      <c r="AI46" s="3"/>
      <c r="AJ46" s="3"/>
    </row>
    <row r="47" spans="1:37">
      <c r="A47" s="65">
        <v>39</v>
      </c>
      <c r="B47" s="66" t="s">
        <v>48</v>
      </c>
      <c r="C47" s="37">
        <v>906</v>
      </c>
      <c r="D47" s="37">
        <v>994</v>
      </c>
      <c r="E47" s="37">
        <v>876</v>
      </c>
      <c r="F47" s="37">
        <v>945</v>
      </c>
      <c r="G47" s="37">
        <v>984</v>
      </c>
      <c r="H47" s="37">
        <v>955</v>
      </c>
      <c r="I47" s="37">
        <v>955</v>
      </c>
      <c r="J47" s="37">
        <v>965</v>
      </c>
      <c r="K47" s="37">
        <v>925</v>
      </c>
      <c r="L47" s="37">
        <v>984</v>
      </c>
      <c r="M47" s="37">
        <v>994</v>
      </c>
      <c r="N47" s="37">
        <v>975</v>
      </c>
      <c r="O47" s="37">
        <v>916</v>
      </c>
      <c r="P47" s="37">
        <v>975</v>
      </c>
      <c r="Q47" s="37">
        <v>1693</v>
      </c>
      <c r="R47" s="37">
        <v>1792</v>
      </c>
      <c r="S47" s="37">
        <v>975</v>
      </c>
      <c r="T47" s="37">
        <v>916</v>
      </c>
      <c r="U47" s="37">
        <v>955</v>
      </c>
      <c r="V47" s="37">
        <v>1004</v>
      </c>
      <c r="W47" s="37">
        <v>925</v>
      </c>
      <c r="X47" s="37">
        <v>1034</v>
      </c>
      <c r="Y47" s="37">
        <v>955</v>
      </c>
      <c r="Z47" s="37">
        <v>975</v>
      </c>
      <c r="AA47" s="37">
        <v>975</v>
      </c>
      <c r="AB47" s="37">
        <v>1093</v>
      </c>
      <c r="AC47" s="37">
        <v>1053</v>
      </c>
      <c r="AD47" s="37">
        <v>1103</v>
      </c>
      <c r="AE47" s="37">
        <v>994</v>
      </c>
      <c r="AF47" s="37">
        <v>1034</v>
      </c>
      <c r="AG47" s="38"/>
      <c r="AH47" s="39">
        <f t="shared" si="1"/>
        <v>30825</v>
      </c>
      <c r="AI47" s="3"/>
      <c r="AJ47" s="3"/>
      <c r="AK47" s="40"/>
    </row>
    <row r="48" spans="1:37">
      <c r="A48" s="65">
        <v>40</v>
      </c>
      <c r="B48" s="66" t="s">
        <v>49</v>
      </c>
      <c r="C48" s="37">
        <v>1044</v>
      </c>
      <c r="D48" s="37">
        <v>1044</v>
      </c>
      <c r="E48" s="37">
        <v>994</v>
      </c>
      <c r="F48" s="37">
        <v>925</v>
      </c>
      <c r="G48" s="37">
        <v>1014</v>
      </c>
      <c r="H48" s="37">
        <v>984</v>
      </c>
      <c r="I48" s="37">
        <v>994</v>
      </c>
      <c r="J48" s="37">
        <v>994</v>
      </c>
      <c r="K48" s="37">
        <v>1034</v>
      </c>
      <c r="L48" s="37">
        <v>955</v>
      </c>
      <c r="M48" s="37">
        <v>1014</v>
      </c>
      <c r="N48" s="37">
        <v>984</v>
      </c>
      <c r="O48" s="37">
        <v>1014</v>
      </c>
      <c r="P48" s="37">
        <v>955</v>
      </c>
      <c r="Q48" s="37">
        <v>1802</v>
      </c>
      <c r="R48" s="37">
        <v>1831</v>
      </c>
      <c r="S48" s="37">
        <v>1034</v>
      </c>
      <c r="T48" s="37">
        <v>1014</v>
      </c>
      <c r="U48" s="37">
        <v>984</v>
      </c>
      <c r="V48" s="37">
        <v>1053</v>
      </c>
      <c r="W48" s="37">
        <v>1004</v>
      </c>
      <c r="X48" s="37">
        <v>1034</v>
      </c>
      <c r="Y48" s="37">
        <v>1044</v>
      </c>
      <c r="Z48" s="37">
        <v>1034</v>
      </c>
      <c r="AA48" s="37">
        <v>1063</v>
      </c>
      <c r="AB48" s="37">
        <v>1152</v>
      </c>
      <c r="AC48" s="37">
        <v>1093</v>
      </c>
      <c r="AD48" s="37">
        <v>1103</v>
      </c>
      <c r="AE48" s="37">
        <v>1024</v>
      </c>
      <c r="AF48" s="37">
        <v>1034</v>
      </c>
      <c r="AG48" s="38"/>
      <c r="AH48" s="39">
        <f t="shared" si="1"/>
        <v>32252</v>
      </c>
      <c r="AI48" s="3"/>
      <c r="AJ48" s="3"/>
    </row>
    <row r="49" spans="1:37">
      <c r="A49" s="65">
        <v>41</v>
      </c>
      <c r="B49" s="66" t="s">
        <v>50</v>
      </c>
      <c r="C49" s="37">
        <v>1073</v>
      </c>
      <c r="D49" s="37">
        <v>1014</v>
      </c>
      <c r="E49" s="37">
        <v>1024</v>
      </c>
      <c r="F49" s="37">
        <v>1034</v>
      </c>
      <c r="G49" s="37">
        <v>1034</v>
      </c>
      <c r="H49" s="37">
        <v>994</v>
      </c>
      <c r="I49" s="37">
        <v>1053</v>
      </c>
      <c r="J49" s="37">
        <v>1063</v>
      </c>
      <c r="K49" s="37">
        <v>1073</v>
      </c>
      <c r="L49" s="37">
        <v>1034</v>
      </c>
      <c r="M49" s="37">
        <v>1044</v>
      </c>
      <c r="N49" s="37">
        <v>965</v>
      </c>
      <c r="O49" s="37">
        <v>1083</v>
      </c>
      <c r="P49" s="37">
        <v>1024</v>
      </c>
      <c r="Q49" s="37">
        <v>1870</v>
      </c>
      <c r="R49" s="37">
        <v>1861</v>
      </c>
      <c r="S49" s="37">
        <v>1004</v>
      </c>
      <c r="T49" s="37">
        <v>1093</v>
      </c>
      <c r="U49" s="37">
        <v>1024</v>
      </c>
      <c r="V49" s="37">
        <v>1073</v>
      </c>
      <c r="W49" s="37">
        <v>1024</v>
      </c>
      <c r="X49" s="37">
        <v>1053</v>
      </c>
      <c r="Y49" s="37">
        <v>1053</v>
      </c>
      <c r="Z49" s="37">
        <v>1004</v>
      </c>
      <c r="AA49" s="37">
        <v>1063</v>
      </c>
      <c r="AB49" s="37">
        <v>1152</v>
      </c>
      <c r="AC49" s="37">
        <v>1024</v>
      </c>
      <c r="AD49" s="37">
        <v>1132</v>
      </c>
      <c r="AE49" s="37">
        <v>1132</v>
      </c>
      <c r="AF49" s="37">
        <v>1162</v>
      </c>
      <c r="AG49" s="38"/>
      <c r="AH49" s="39">
        <f t="shared" si="1"/>
        <v>33236</v>
      </c>
      <c r="AI49" s="3"/>
      <c r="AJ49" s="3"/>
    </row>
    <row r="50" spans="1:37">
      <c r="A50" s="65">
        <v>42</v>
      </c>
      <c r="B50" s="66" t="s">
        <v>51</v>
      </c>
      <c r="C50" s="37">
        <v>1093</v>
      </c>
      <c r="D50" s="37">
        <v>1024</v>
      </c>
      <c r="E50" s="37">
        <v>1093</v>
      </c>
      <c r="F50" s="37">
        <v>1024</v>
      </c>
      <c r="G50" s="37">
        <v>1103</v>
      </c>
      <c r="H50" s="37">
        <v>1093</v>
      </c>
      <c r="I50" s="37">
        <v>1034</v>
      </c>
      <c r="J50" s="37">
        <v>1053</v>
      </c>
      <c r="K50" s="37">
        <v>1083</v>
      </c>
      <c r="L50" s="37">
        <v>1053</v>
      </c>
      <c r="M50" s="37">
        <v>1073</v>
      </c>
      <c r="N50" s="37">
        <v>1024</v>
      </c>
      <c r="O50" s="37">
        <v>1034</v>
      </c>
      <c r="P50" s="37">
        <v>1044</v>
      </c>
      <c r="Q50" s="37">
        <v>1880</v>
      </c>
      <c r="R50" s="37">
        <v>1870</v>
      </c>
      <c r="S50" s="37">
        <v>1063</v>
      </c>
      <c r="T50" s="37">
        <v>1093</v>
      </c>
      <c r="U50" s="37">
        <v>1073</v>
      </c>
      <c r="V50" s="37">
        <v>1103</v>
      </c>
      <c r="W50" s="37">
        <v>994</v>
      </c>
      <c r="X50" s="37">
        <v>1063</v>
      </c>
      <c r="Y50" s="37">
        <v>1053</v>
      </c>
      <c r="Z50" s="37">
        <v>1093</v>
      </c>
      <c r="AA50" s="37">
        <v>1063</v>
      </c>
      <c r="AB50" s="37">
        <v>1132</v>
      </c>
      <c r="AC50" s="37">
        <v>1122</v>
      </c>
      <c r="AD50" s="37">
        <v>1162</v>
      </c>
      <c r="AE50" s="37">
        <v>1162</v>
      </c>
      <c r="AF50" s="37">
        <v>1142</v>
      </c>
      <c r="AG50" s="38"/>
      <c r="AH50" s="39">
        <f t="shared" si="1"/>
        <v>33896</v>
      </c>
      <c r="AI50" s="3"/>
      <c r="AJ50" s="3"/>
    </row>
    <row r="51" spans="1:37">
      <c r="A51" s="65">
        <v>43</v>
      </c>
      <c r="B51" s="66" t="s">
        <v>52</v>
      </c>
      <c r="C51" s="37">
        <v>1063</v>
      </c>
      <c r="D51" s="37">
        <v>1044</v>
      </c>
      <c r="E51" s="37">
        <v>1083</v>
      </c>
      <c r="F51" s="37">
        <v>1024</v>
      </c>
      <c r="G51" s="37">
        <v>1044</v>
      </c>
      <c r="H51" s="37">
        <v>1103</v>
      </c>
      <c r="I51" s="37">
        <v>1044</v>
      </c>
      <c r="J51" s="37">
        <v>1034</v>
      </c>
      <c r="K51" s="37">
        <v>1093</v>
      </c>
      <c r="L51" s="37">
        <v>1024</v>
      </c>
      <c r="M51" s="37">
        <v>984</v>
      </c>
      <c r="N51" s="37">
        <v>1034</v>
      </c>
      <c r="O51" s="37">
        <v>1034</v>
      </c>
      <c r="P51" s="37">
        <v>1034</v>
      </c>
      <c r="Q51" s="37">
        <v>1841</v>
      </c>
      <c r="R51" s="37">
        <v>1890</v>
      </c>
      <c r="S51" s="37">
        <v>1073</v>
      </c>
      <c r="T51" s="37">
        <v>1103</v>
      </c>
      <c r="U51" s="37">
        <v>1063</v>
      </c>
      <c r="V51" s="37">
        <v>1132</v>
      </c>
      <c r="W51" s="37">
        <v>1044</v>
      </c>
      <c r="X51" s="37">
        <v>1063</v>
      </c>
      <c r="Y51" s="37">
        <v>1073</v>
      </c>
      <c r="Z51" s="37">
        <v>1063</v>
      </c>
      <c r="AA51" s="37">
        <v>1044</v>
      </c>
      <c r="AB51" s="37">
        <v>1142</v>
      </c>
      <c r="AC51" s="37">
        <v>1122</v>
      </c>
      <c r="AD51" s="37">
        <v>1201</v>
      </c>
      <c r="AE51" s="37">
        <v>1201</v>
      </c>
      <c r="AF51" s="37">
        <v>1122</v>
      </c>
      <c r="AG51" s="38"/>
      <c r="AH51" s="39">
        <f t="shared" si="1"/>
        <v>33819</v>
      </c>
      <c r="AI51" s="3"/>
      <c r="AJ51" s="3"/>
    </row>
    <row r="52" spans="1:37">
      <c r="A52" s="65">
        <v>44</v>
      </c>
      <c r="B52" s="66" t="s">
        <v>53</v>
      </c>
      <c r="C52" s="37">
        <v>1063</v>
      </c>
      <c r="D52" s="37">
        <v>945</v>
      </c>
      <c r="E52" s="37">
        <v>1053</v>
      </c>
      <c r="F52" s="37">
        <v>1024</v>
      </c>
      <c r="G52" s="37">
        <v>1093</v>
      </c>
      <c r="H52" s="37">
        <v>1053</v>
      </c>
      <c r="I52" s="37">
        <v>1014</v>
      </c>
      <c r="J52" s="37">
        <v>1053</v>
      </c>
      <c r="K52" s="37">
        <v>1053</v>
      </c>
      <c r="L52" s="37">
        <v>1024</v>
      </c>
      <c r="M52" s="37">
        <v>1024</v>
      </c>
      <c r="N52" s="37">
        <v>1073</v>
      </c>
      <c r="O52" s="37">
        <v>1083</v>
      </c>
      <c r="P52" s="37">
        <v>1014</v>
      </c>
      <c r="Q52" s="37">
        <v>1841</v>
      </c>
      <c r="R52" s="37">
        <v>1900</v>
      </c>
      <c r="S52" s="37">
        <v>1103</v>
      </c>
      <c r="T52" s="37">
        <v>1004</v>
      </c>
      <c r="U52" s="37">
        <v>1103</v>
      </c>
      <c r="V52" s="37">
        <v>1093</v>
      </c>
      <c r="W52" s="37">
        <v>1044</v>
      </c>
      <c r="X52" s="37">
        <v>1053</v>
      </c>
      <c r="Y52" s="37">
        <v>1122</v>
      </c>
      <c r="Z52" s="37">
        <v>1004</v>
      </c>
      <c r="AA52" s="37">
        <v>1044</v>
      </c>
      <c r="AB52" s="37">
        <v>1132</v>
      </c>
      <c r="AC52" s="37">
        <v>1122</v>
      </c>
      <c r="AD52" s="37">
        <v>1211</v>
      </c>
      <c r="AE52" s="37">
        <v>1112</v>
      </c>
      <c r="AF52" s="37">
        <v>1103</v>
      </c>
      <c r="AG52" s="38"/>
      <c r="AH52" s="39">
        <f t="shared" si="1"/>
        <v>33560</v>
      </c>
      <c r="AI52" s="3"/>
      <c r="AJ52" s="3"/>
    </row>
    <row r="53" spans="1:37">
      <c r="A53" s="34">
        <v>45</v>
      </c>
      <c r="B53" s="35" t="s">
        <v>54</v>
      </c>
      <c r="C53" s="36">
        <v>1083</v>
      </c>
      <c r="D53" s="37">
        <v>1063</v>
      </c>
      <c r="E53" s="37">
        <v>1063</v>
      </c>
      <c r="F53" s="37">
        <v>1044</v>
      </c>
      <c r="G53" s="37">
        <v>1132</v>
      </c>
      <c r="H53" s="37">
        <v>1063</v>
      </c>
      <c r="I53" s="37">
        <v>1034</v>
      </c>
      <c r="J53" s="37">
        <v>945</v>
      </c>
      <c r="K53" s="37">
        <v>1034</v>
      </c>
      <c r="L53" s="37">
        <v>1024</v>
      </c>
      <c r="M53" s="37">
        <v>1024</v>
      </c>
      <c r="N53" s="37">
        <v>1093</v>
      </c>
      <c r="O53" s="37">
        <v>1093</v>
      </c>
      <c r="P53" s="37">
        <v>1034</v>
      </c>
      <c r="Q53" s="37">
        <v>1811</v>
      </c>
      <c r="R53" s="37">
        <v>1880</v>
      </c>
      <c r="S53" s="37">
        <v>1132</v>
      </c>
      <c r="T53" s="37">
        <v>1024</v>
      </c>
      <c r="U53" s="37">
        <v>1093</v>
      </c>
      <c r="V53" s="37">
        <v>1112</v>
      </c>
      <c r="W53" s="37">
        <v>1044</v>
      </c>
      <c r="X53" s="37">
        <v>1103</v>
      </c>
      <c r="Y53" s="37">
        <v>1112</v>
      </c>
      <c r="Z53" s="37">
        <v>1044</v>
      </c>
      <c r="AA53" s="37">
        <v>1024</v>
      </c>
      <c r="AB53" s="37">
        <v>1191</v>
      </c>
      <c r="AC53" s="37">
        <v>1112</v>
      </c>
      <c r="AD53" s="37">
        <v>1191</v>
      </c>
      <c r="AE53" s="37">
        <v>1034</v>
      </c>
      <c r="AF53" s="37">
        <v>1112</v>
      </c>
      <c r="AG53" s="38"/>
      <c r="AH53" s="39">
        <f t="shared" si="1"/>
        <v>33748</v>
      </c>
      <c r="AI53" s="3"/>
      <c r="AJ53" s="3"/>
    </row>
    <row r="54" spans="1:37">
      <c r="A54" s="34">
        <v>46</v>
      </c>
      <c r="B54" s="35" t="s">
        <v>55</v>
      </c>
      <c r="C54" s="36">
        <v>1073</v>
      </c>
      <c r="D54" s="37">
        <v>1083</v>
      </c>
      <c r="E54" s="37">
        <v>1053</v>
      </c>
      <c r="F54" s="37">
        <v>1024</v>
      </c>
      <c r="G54" s="37">
        <v>1083</v>
      </c>
      <c r="H54" s="37">
        <v>1024</v>
      </c>
      <c r="I54" s="37">
        <v>1024</v>
      </c>
      <c r="J54" s="37">
        <v>1014</v>
      </c>
      <c r="K54" s="37">
        <v>1063</v>
      </c>
      <c r="L54" s="37">
        <v>1014</v>
      </c>
      <c r="M54" s="37">
        <v>955</v>
      </c>
      <c r="N54" s="37">
        <v>1073</v>
      </c>
      <c r="O54" s="37">
        <v>1044</v>
      </c>
      <c r="P54" s="37">
        <v>1004</v>
      </c>
      <c r="Q54" s="37">
        <v>1811</v>
      </c>
      <c r="R54" s="37">
        <v>1920</v>
      </c>
      <c r="S54" s="37">
        <v>1073</v>
      </c>
      <c r="T54" s="37">
        <v>1083</v>
      </c>
      <c r="U54" s="37">
        <v>1103</v>
      </c>
      <c r="V54" s="37">
        <v>1162</v>
      </c>
      <c r="W54" s="37">
        <v>994</v>
      </c>
      <c r="X54" s="37">
        <v>1112</v>
      </c>
      <c r="Y54" s="37">
        <v>1093</v>
      </c>
      <c r="Z54" s="37">
        <v>1063</v>
      </c>
      <c r="AA54" s="37">
        <v>975</v>
      </c>
      <c r="AB54" s="37">
        <v>1181</v>
      </c>
      <c r="AC54" s="37">
        <v>1103</v>
      </c>
      <c r="AD54" s="37">
        <v>1053</v>
      </c>
      <c r="AE54" s="37">
        <v>1093</v>
      </c>
      <c r="AF54" s="37">
        <v>1142</v>
      </c>
      <c r="AG54" s="38"/>
      <c r="AH54" s="39">
        <f t="shared" si="1"/>
        <v>33492</v>
      </c>
      <c r="AI54" s="3"/>
      <c r="AJ54" s="3"/>
    </row>
    <row r="55" spans="1:37">
      <c r="A55" s="34">
        <v>47</v>
      </c>
      <c r="B55" s="35" t="s">
        <v>56</v>
      </c>
      <c r="C55" s="36">
        <v>975</v>
      </c>
      <c r="D55" s="37">
        <v>994</v>
      </c>
      <c r="E55" s="37">
        <v>1044</v>
      </c>
      <c r="F55" s="37">
        <v>984</v>
      </c>
      <c r="G55" s="37">
        <v>935</v>
      </c>
      <c r="H55" s="37">
        <v>1034</v>
      </c>
      <c r="I55" s="37">
        <v>975</v>
      </c>
      <c r="J55" s="37">
        <v>984</v>
      </c>
      <c r="K55" s="37">
        <v>975</v>
      </c>
      <c r="L55" s="37">
        <v>1004</v>
      </c>
      <c r="M55" s="37">
        <v>955</v>
      </c>
      <c r="N55" s="37">
        <v>994</v>
      </c>
      <c r="O55" s="37">
        <v>1004</v>
      </c>
      <c r="P55" s="37">
        <v>965</v>
      </c>
      <c r="Q55" s="37">
        <v>1762</v>
      </c>
      <c r="R55" s="37">
        <v>1870</v>
      </c>
      <c r="S55" s="37">
        <v>1083</v>
      </c>
      <c r="T55" s="37">
        <v>1024</v>
      </c>
      <c r="U55" s="37">
        <v>1053</v>
      </c>
      <c r="V55" s="37">
        <v>1112</v>
      </c>
      <c r="W55" s="37">
        <v>965</v>
      </c>
      <c r="X55" s="37">
        <v>1053</v>
      </c>
      <c r="Y55" s="37">
        <v>1024</v>
      </c>
      <c r="Z55" s="37">
        <v>1053</v>
      </c>
      <c r="AA55" s="37">
        <v>1024</v>
      </c>
      <c r="AB55" s="37">
        <v>1103</v>
      </c>
      <c r="AC55" s="37">
        <v>1073</v>
      </c>
      <c r="AD55" s="37">
        <v>1112</v>
      </c>
      <c r="AE55" s="37">
        <v>1034</v>
      </c>
      <c r="AF55" s="37">
        <v>1083</v>
      </c>
      <c r="AG55" s="38"/>
      <c r="AH55" s="39">
        <f t="shared" si="1"/>
        <v>32250</v>
      </c>
      <c r="AI55" s="3"/>
      <c r="AJ55" s="3"/>
    </row>
    <row r="56" spans="1:37" ht="14.25" thickBot="1">
      <c r="A56" s="41">
        <v>48</v>
      </c>
      <c r="B56" s="42" t="s">
        <v>57</v>
      </c>
      <c r="C56" s="43">
        <v>1034</v>
      </c>
      <c r="D56" s="44">
        <v>1044</v>
      </c>
      <c r="E56" s="44">
        <v>1024</v>
      </c>
      <c r="F56" s="44">
        <v>1024</v>
      </c>
      <c r="G56" s="44">
        <v>1053</v>
      </c>
      <c r="H56" s="44">
        <v>1063</v>
      </c>
      <c r="I56" s="44">
        <v>1024</v>
      </c>
      <c r="J56" s="44">
        <v>1004</v>
      </c>
      <c r="K56" s="44">
        <v>1034</v>
      </c>
      <c r="L56" s="44">
        <v>1063</v>
      </c>
      <c r="M56" s="44">
        <v>994</v>
      </c>
      <c r="N56" s="44">
        <v>1044</v>
      </c>
      <c r="O56" s="44">
        <v>1034</v>
      </c>
      <c r="P56" s="44">
        <v>1004</v>
      </c>
      <c r="Q56" s="44">
        <v>1831</v>
      </c>
      <c r="R56" s="44">
        <v>1851</v>
      </c>
      <c r="S56" s="44">
        <v>1122</v>
      </c>
      <c r="T56" s="44">
        <v>1093</v>
      </c>
      <c r="U56" s="44">
        <v>1083</v>
      </c>
      <c r="V56" s="44">
        <v>1122</v>
      </c>
      <c r="W56" s="44">
        <v>1063</v>
      </c>
      <c r="X56" s="44">
        <v>1063</v>
      </c>
      <c r="Y56" s="44">
        <v>1053</v>
      </c>
      <c r="Z56" s="44">
        <v>1053</v>
      </c>
      <c r="AA56" s="44">
        <v>975</v>
      </c>
      <c r="AB56" s="44">
        <v>1152</v>
      </c>
      <c r="AC56" s="44">
        <v>1122</v>
      </c>
      <c r="AD56" s="44">
        <v>1122</v>
      </c>
      <c r="AE56" s="44">
        <v>1103</v>
      </c>
      <c r="AF56" s="44">
        <v>1142</v>
      </c>
      <c r="AG56" s="45"/>
      <c r="AH56" s="46">
        <f t="shared" si="1"/>
        <v>33393</v>
      </c>
      <c r="AI56" s="3"/>
      <c r="AJ56" s="3"/>
    </row>
    <row r="57" spans="1:37">
      <c r="A57" s="83" t="s">
        <v>58</v>
      </c>
      <c r="B57" s="84"/>
      <c r="C57" s="47">
        <f>SUM(C9:C56)</f>
        <v>47777</v>
      </c>
      <c r="D57" s="48">
        <f t="shared" ref="D57:AG57" si="2">SUM(D9:D56)</f>
        <v>48927</v>
      </c>
      <c r="E57" s="48">
        <f t="shared" si="2"/>
        <v>49834</v>
      </c>
      <c r="F57" s="48">
        <f t="shared" si="2"/>
        <v>48495</v>
      </c>
      <c r="G57" s="48">
        <f t="shared" si="2"/>
        <v>49088</v>
      </c>
      <c r="H57" s="48">
        <f t="shared" si="2"/>
        <v>49019</v>
      </c>
      <c r="I57" s="48">
        <f t="shared" si="2"/>
        <v>48468</v>
      </c>
      <c r="J57" s="48">
        <f t="shared" si="2"/>
        <v>48523</v>
      </c>
      <c r="K57" s="49">
        <f t="shared" si="2"/>
        <v>48968</v>
      </c>
      <c r="L57" s="48">
        <f t="shared" si="2"/>
        <v>49618</v>
      </c>
      <c r="M57" s="48">
        <f t="shared" si="2"/>
        <v>48911</v>
      </c>
      <c r="N57" s="48">
        <f t="shared" si="2"/>
        <v>48753</v>
      </c>
      <c r="O57" s="48">
        <f t="shared" si="2"/>
        <v>49008</v>
      </c>
      <c r="P57" s="48">
        <f t="shared" si="2"/>
        <v>47867</v>
      </c>
      <c r="Q57" s="48">
        <f t="shared" si="2"/>
        <v>60259</v>
      </c>
      <c r="R57" s="48">
        <f t="shared" si="2"/>
        <v>87882</v>
      </c>
      <c r="S57" s="48">
        <f t="shared" si="2"/>
        <v>52740</v>
      </c>
      <c r="T57" s="48">
        <f t="shared" si="2"/>
        <v>49946</v>
      </c>
      <c r="U57" s="48">
        <f t="shared" si="2"/>
        <v>49921</v>
      </c>
      <c r="V57" s="48">
        <f t="shared" si="2"/>
        <v>50534</v>
      </c>
      <c r="W57" s="48">
        <f t="shared" si="2"/>
        <v>50483</v>
      </c>
      <c r="X57" s="48">
        <f t="shared" si="2"/>
        <v>50767</v>
      </c>
      <c r="Y57" s="48">
        <f t="shared" si="2"/>
        <v>50621</v>
      </c>
      <c r="Z57" s="48">
        <f t="shared" si="2"/>
        <v>50751</v>
      </c>
      <c r="AA57" s="48">
        <f t="shared" si="2"/>
        <v>50388</v>
      </c>
      <c r="AB57" s="48">
        <f t="shared" si="2"/>
        <v>52591</v>
      </c>
      <c r="AC57" s="48">
        <f t="shared" si="2"/>
        <v>53270</v>
      </c>
      <c r="AD57" s="48">
        <f t="shared" si="2"/>
        <v>53075</v>
      </c>
      <c r="AE57" s="48">
        <f t="shared" si="2"/>
        <v>52432</v>
      </c>
      <c r="AF57" s="48">
        <f t="shared" si="2"/>
        <v>53182</v>
      </c>
      <c r="AG57" s="48">
        <f t="shared" si="2"/>
        <v>0</v>
      </c>
      <c r="AH57" s="50">
        <f>SUM(AH9:AH56)</f>
        <v>1552098</v>
      </c>
      <c r="AI57" s="51">
        <f>SUM(C57:AG57)</f>
        <v>1552098</v>
      </c>
      <c r="AJ57" s="3"/>
    </row>
    <row r="58" spans="1:37" ht="14.25" thickBot="1">
      <c r="A58" s="85" t="s">
        <v>59</v>
      </c>
      <c r="B58" s="86"/>
      <c r="C58" s="52">
        <f>+SUM(C25:C52)*C$7</f>
        <v>28314</v>
      </c>
      <c r="D58" s="52">
        <f>+SUM(D25:D52)*D$7</f>
        <v>28620</v>
      </c>
      <c r="E58" s="52">
        <f t="shared" ref="E58:AD58" si="3">+SUM(E25:E52)*E$7</f>
        <v>0</v>
      </c>
      <c r="F58" s="52">
        <f t="shared" si="3"/>
        <v>0</v>
      </c>
      <c r="G58" s="52">
        <f t="shared" si="3"/>
        <v>28503</v>
      </c>
      <c r="H58" s="52">
        <f t="shared" si="3"/>
        <v>28709</v>
      </c>
      <c r="I58" s="52">
        <f t="shared" si="3"/>
        <v>28698</v>
      </c>
      <c r="J58" s="52">
        <f t="shared" si="3"/>
        <v>28678</v>
      </c>
      <c r="K58" s="52">
        <f t="shared" si="3"/>
        <v>28726</v>
      </c>
      <c r="L58" s="52">
        <f t="shared" si="3"/>
        <v>0</v>
      </c>
      <c r="M58" s="52">
        <f t="shared" si="3"/>
        <v>29103</v>
      </c>
      <c r="N58" s="52">
        <f t="shared" si="3"/>
        <v>28669</v>
      </c>
      <c r="O58" s="52">
        <f t="shared" si="3"/>
        <v>28679</v>
      </c>
      <c r="P58" s="52">
        <f t="shared" si="3"/>
        <v>27991</v>
      </c>
      <c r="Q58" s="52">
        <f t="shared" si="3"/>
        <v>37706</v>
      </c>
      <c r="R58" s="52">
        <f t="shared" si="3"/>
        <v>51094</v>
      </c>
      <c r="S58" s="52">
        <f t="shared" si="3"/>
        <v>0</v>
      </c>
      <c r="T58" s="52">
        <f t="shared" si="3"/>
        <v>29243</v>
      </c>
      <c r="U58" s="52">
        <f t="shared" si="3"/>
        <v>29130</v>
      </c>
      <c r="V58" s="52">
        <f t="shared" si="3"/>
        <v>29604</v>
      </c>
      <c r="W58" s="52">
        <f t="shared" si="3"/>
        <v>29307</v>
      </c>
      <c r="X58" s="52">
        <f t="shared" si="3"/>
        <v>30015</v>
      </c>
      <c r="Y58" s="52">
        <f t="shared" si="3"/>
        <v>0</v>
      </c>
      <c r="Z58" s="52">
        <f t="shared" si="3"/>
        <v>0</v>
      </c>
      <c r="AA58" s="52">
        <f t="shared" si="3"/>
        <v>29969</v>
      </c>
      <c r="AB58" s="52">
        <f t="shared" si="3"/>
        <v>30845</v>
      </c>
      <c r="AC58" s="52">
        <f t="shared" si="3"/>
        <v>31041</v>
      </c>
      <c r="AD58" s="52">
        <f t="shared" si="3"/>
        <v>31279</v>
      </c>
      <c r="AE58" s="52">
        <f>+SUM(AE25:AE52)*AE$7</f>
        <v>30814</v>
      </c>
      <c r="AF58" s="52">
        <f>+SUM(AF25:AF52)*AF$7</f>
        <v>31101</v>
      </c>
      <c r="AG58" s="52">
        <f>+SUM(AG25:AG52)*AG$7</f>
        <v>0</v>
      </c>
      <c r="AH58" s="63">
        <f>SUM(C58:AG58)</f>
        <v>735838</v>
      </c>
      <c r="AI58" s="51">
        <f>AH58</f>
        <v>735838</v>
      </c>
      <c r="AJ58" s="53"/>
      <c r="AK58" s="53"/>
    </row>
    <row r="59" spans="1:37">
      <c r="A59" s="85" t="s">
        <v>60</v>
      </c>
      <c r="B59" s="86"/>
      <c r="C59" s="52">
        <f>IF(C58=0,SUM(C25:C52),0)</f>
        <v>0</v>
      </c>
      <c r="D59" s="52">
        <f>IF(D58=0,SUM(D25:D52),0)</f>
        <v>0</v>
      </c>
      <c r="E59" s="52">
        <f t="shared" ref="E59:AD59" si="4">IF(E58=0,SUM(E25:E52),0)</f>
        <v>29062</v>
      </c>
      <c r="F59" s="52">
        <f t="shared" si="4"/>
        <v>28728</v>
      </c>
      <c r="G59" s="52">
        <f t="shared" si="4"/>
        <v>0</v>
      </c>
      <c r="H59" s="52">
        <f t="shared" si="4"/>
        <v>0</v>
      </c>
      <c r="I59" s="52">
        <f t="shared" si="4"/>
        <v>0</v>
      </c>
      <c r="J59" s="52">
        <f t="shared" si="4"/>
        <v>0</v>
      </c>
      <c r="K59" s="52">
        <f t="shared" si="4"/>
        <v>0</v>
      </c>
      <c r="L59" s="52">
        <f t="shared" si="4"/>
        <v>28962</v>
      </c>
      <c r="M59" s="52">
        <f t="shared" si="4"/>
        <v>0</v>
      </c>
      <c r="N59" s="52">
        <f t="shared" si="4"/>
        <v>0</v>
      </c>
      <c r="O59" s="52">
        <f t="shared" si="4"/>
        <v>0</v>
      </c>
      <c r="P59" s="52">
        <f t="shared" si="4"/>
        <v>0</v>
      </c>
      <c r="Q59" s="52">
        <f t="shared" si="4"/>
        <v>0</v>
      </c>
      <c r="R59" s="52">
        <f t="shared" si="4"/>
        <v>0</v>
      </c>
      <c r="S59" s="52">
        <f t="shared" si="4"/>
        <v>28856</v>
      </c>
      <c r="T59" s="52">
        <f t="shared" si="4"/>
        <v>0</v>
      </c>
      <c r="U59" s="52">
        <f t="shared" si="4"/>
        <v>0</v>
      </c>
      <c r="V59" s="52">
        <f t="shared" si="4"/>
        <v>0</v>
      </c>
      <c r="W59" s="52">
        <f t="shared" si="4"/>
        <v>0</v>
      </c>
      <c r="X59" s="52">
        <f t="shared" si="4"/>
        <v>0</v>
      </c>
      <c r="Y59" s="52">
        <f t="shared" si="4"/>
        <v>29673</v>
      </c>
      <c r="Z59" s="52">
        <f t="shared" si="4"/>
        <v>29672</v>
      </c>
      <c r="AA59" s="52">
        <f t="shared" si="4"/>
        <v>0</v>
      </c>
      <c r="AB59" s="52">
        <f t="shared" si="4"/>
        <v>0</v>
      </c>
      <c r="AC59" s="52">
        <f t="shared" si="4"/>
        <v>0</v>
      </c>
      <c r="AD59" s="52">
        <f t="shared" si="4"/>
        <v>0</v>
      </c>
      <c r="AE59" s="52">
        <f>IF(AE58=0,SUM(AE25:AE52),0)</f>
        <v>0</v>
      </c>
      <c r="AF59" s="52">
        <f>IF(AF58=0,SUM(AF25:AF52),0)</f>
        <v>0</v>
      </c>
      <c r="AG59" s="52">
        <f>IF(AG58=0,SUM(AG25:AG52),0)</f>
        <v>0</v>
      </c>
      <c r="AH59" s="63">
        <f>SUM(C59:AG59)</f>
        <v>174953</v>
      </c>
      <c r="AI59" s="54">
        <f>AH59+AH60</f>
        <v>816260</v>
      </c>
      <c r="AK59" s="2"/>
    </row>
    <row r="60" spans="1:37" ht="14.25" thickBot="1">
      <c r="A60" s="87" t="s">
        <v>61</v>
      </c>
      <c r="B60" s="88"/>
      <c r="C60" s="55">
        <f>+C57-C58-C59</f>
        <v>19463</v>
      </c>
      <c r="D60" s="55">
        <f>+D57-D58-D59</f>
        <v>20307</v>
      </c>
      <c r="E60" s="55">
        <f t="shared" ref="E60:AD60" si="5">+E57-E58-E59</f>
        <v>20772</v>
      </c>
      <c r="F60" s="55">
        <f t="shared" si="5"/>
        <v>19767</v>
      </c>
      <c r="G60" s="55">
        <f t="shared" si="5"/>
        <v>20585</v>
      </c>
      <c r="H60" s="55">
        <f>+H57-H58-H59</f>
        <v>20310</v>
      </c>
      <c r="I60" s="55">
        <f t="shared" si="5"/>
        <v>19770</v>
      </c>
      <c r="J60" s="55">
        <f t="shared" si="5"/>
        <v>19845</v>
      </c>
      <c r="K60" s="55">
        <f t="shared" si="5"/>
        <v>20242</v>
      </c>
      <c r="L60" s="55">
        <f t="shared" si="5"/>
        <v>20656</v>
      </c>
      <c r="M60" s="55">
        <f t="shared" si="5"/>
        <v>19808</v>
      </c>
      <c r="N60" s="55">
        <f t="shared" si="5"/>
        <v>20084</v>
      </c>
      <c r="O60" s="55">
        <f t="shared" si="5"/>
        <v>20329</v>
      </c>
      <c r="P60" s="55">
        <f t="shared" si="5"/>
        <v>19876</v>
      </c>
      <c r="Q60" s="55">
        <f t="shared" si="5"/>
        <v>22553</v>
      </c>
      <c r="R60" s="55">
        <f t="shared" si="5"/>
        <v>36788</v>
      </c>
      <c r="S60" s="55">
        <f t="shared" si="5"/>
        <v>23884</v>
      </c>
      <c r="T60" s="55">
        <f t="shared" si="5"/>
        <v>20703</v>
      </c>
      <c r="U60" s="55">
        <f t="shared" si="5"/>
        <v>20791</v>
      </c>
      <c r="V60" s="55">
        <f t="shared" si="5"/>
        <v>20930</v>
      </c>
      <c r="W60" s="55">
        <f t="shared" si="5"/>
        <v>21176</v>
      </c>
      <c r="X60" s="55">
        <f t="shared" si="5"/>
        <v>20752</v>
      </c>
      <c r="Y60" s="55">
        <f t="shared" si="5"/>
        <v>20948</v>
      </c>
      <c r="Z60" s="55">
        <f t="shared" si="5"/>
        <v>21079</v>
      </c>
      <c r="AA60" s="55">
        <f t="shared" si="5"/>
        <v>20419</v>
      </c>
      <c r="AB60" s="55">
        <f t="shared" si="5"/>
        <v>21746</v>
      </c>
      <c r="AC60" s="55">
        <f t="shared" si="5"/>
        <v>22229</v>
      </c>
      <c r="AD60" s="55">
        <f t="shared" si="5"/>
        <v>21796</v>
      </c>
      <c r="AE60" s="55">
        <f>+AE57-AE58-AE59</f>
        <v>21618</v>
      </c>
      <c r="AF60" s="55">
        <f>+AF57-AF58-AF59</f>
        <v>22081</v>
      </c>
      <c r="AG60" s="55">
        <f>+AG57-AG58-AG59</f>
        <v>0</v>
      </c>
      <c r="AH60" s="64">
        <f>SUM(C60:AG60)</f>
        <v>641307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1939</v>
      </c>
      <c r="AH62" s="1" t="s">
        <v>63</v>
      </c>
    </row>
    <row r="63" spans="1:37" ht="18.75" hidden="1">
      <c r="AF63" s="59" t="s">
        <v>64</v>
      </c>
      <c r="AG63" s="53">
        <f>MIN(C9:AG56)</f>
        <v>758</v>
      </c>
      <c r="AH63" s="1" t="s">
        <v>63</v>
      </c>
    </row>
    <row r="64" spans="1:37" hidden="1"/>
    <row r="65" spans="1:40" hidden="1"/>
    <row r="66" spans="1:40" hidden="1">
      <c r="B66" s="60">
        <v>43143</v>
      </c>
    </row>
    <row r="67" spans="1:40" hidden="1">
      <c r="B67" s="61">
        <v>43180</v>
      </c>
    </row>
    <row r="68" spans="1:40" hidden="1">
      <c r="B68" s="61">
        <v>43220</v>
      </c>
    </row>
    <row r="69" spans="1:40" hidden="1">
      <c r="B69" s="61">
        <v>43221</v>
      </c>
    </row>
    <row r="70" spans="1:40" s="2" customFormat="1" hidden="1">
      <c r="A70" s="3"/>
      <c r="B70" s="61">
        <v>43222</v>
      </c>
      <c r="AK70" s="3"/>
      <c r="AL70" s="3"/>
      <c r="AM70" s="3"/>
      <c r="AN70" s="3"/>
    </row>
    <row r="71" spans="1:40" s="2" customFormat="1" hidden="1">
      <c r="A71" s="3"/>
      <c r="B71" s="61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2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O2:AG2"/>
    <mergeCell ref="G4:H4"/>
    <mergeCell ref="P4:Q4"/>
    <mergeCell ref="U4:V4"/>
    <mergeCell ref="Z4:AA4"/>
    <mergeCell ref="AE4:AF4"/>
    <mergeCell ref="K2:N2"/>
    <mergeCell ref="L4:M4"/>
  </mergeCells>
  <phoneticPr fontId="2"/>
  <conditionalFormatting sqref="C25:AF52">
    <cfRule type="expression" dxfId="49" priority="1">
      <formula>C$7&gt;0</formula>
    </cfRule>
  </conditionalFormatting>
  <conditionalFormatting sqref="C7:AG7">
    <cfRule type="cellIs" dxfId="48" priority="5" stopIfTrue="1" operator="equal">
      <formula>0</formula>
    </cfRule>
  </conditionalFormatting>
  <conditionalFormatting sqref="C9:AG60">
    <cfRule type="expression" dxfId="47" priority="2" stopIfTrue="1">
      <formula>+WEEKDAY(#REF!,2)&gt;=6</formula>
    </cfRule>
  </conditionalFormatting>
  <conditionalFormatting sqref="C61:AH61 AJ61">
    <cfRule type="expression" dxfId="46" priority="6" stopIfTrue="1">
      <formula>+WEEKDAY(#REF!,2)&gt;=6</formula>
    </cfRule>
  </conditionalFormatting>
  <conditionalFormatting sqref="AI60:AI61">
    <cfRule type="expression" dxfId="45" priority="3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6373-3F55-499B-854E-8A86F39C23FF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2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4096344</v>
      </c>
      <c r="H4" s="96"/>
      <c r="I4" s="8" t="s">
        <v>2</v>
      </c>
      <c r="K4" s="7" t="s">
        <v>1</v>
      </c>
      <c r="L4" s="97">
        <v>1677500</v>
      </c>
      <c r="M4" s="98"/>
      <c r="N4" s="8" t="s">
        <v>2</v>
      </c>
      <c r="O4" s="7" t="s">
        <v>1</v>
      </c>
      <c r="P4" s="100">
        <f>SUM(C57:AG57)</f>
        <v>2418844</v>
      </c>
      <c r="Q4" s="101"/>
      <c r="R4" s="9" t="s">
        <v>2</v>
      </c>
      <c r="S4" s="9"/>
      <c r="T4" s="10" t="s">
        <v>5</v>
      </c>
      <c r="U4" s="102">
        <f>IF(AND(MONTH(A7)&gt;=7,MONTH(A7)&lt;=9),SUM(C58:AG58),0)</f>
        <v>0</v>
      </c>
      <c r="V4" s="103"/>
      <c r="W4" s="11" t="s">
        <v>2</v>
      </c>
      <c r="X4" s="12"/>
      <c r="Y4" s="10" t="s">
        <v>6</v>
      </c>
      <c r="Z4" s="102">
        <f>SUM(C58:AG58)-U4</f>
        <v>1123077</v>
      </c>
      <c r="AA4" s="103"/>
      <c r="AB4" s="11" t="s">
        <v>2</v>
      </c>
      <c r="AC4" s="9"/>
      <c r="AD4" s="10" t="s">
        <v>83</v>
      </c>
      <c r="AE4" s="102">
        <f>SUM(AH59:AH60)</f>
        <v>1295767</v>
      </c>
      <c r="AF4" s="104"/>
      <c r="AG4" s="13" t="s">
        <v>2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45627</v>
      </c>
      <c r="B7" s="82"/>
      <c r="C7" s="22">
        <f>IF(WEEKDAY(C$8)=1,0,IF(COUNTIF(祝日リスト!$A$2:$A$28,C$8)=1,0,1))</f>
        <v>0</v>
      </c>
      <c r="D7" s="22">
        <f>IF(WEEKDAY(D$8)=1,0,IF(COUNTIF(祝日リスト!$A$2:$A$28,D$8)=1,0,1))</f>
        <v>1</v>
      </c>
      <c r="E7" s="22">
        <f>IF(WEEKDAY(E$8)=1,0,IF(COUNTIF(祝日リスト!$A$2:$A$28,E$8)=1,0,1))</f>
        <v>1</v>
      </c>
      <c r="F7" s="22">
        <f>IF(WEEKDAY(F$8)=1,0,IF(COUNTIF(祝日リスト!$A$2:$A$28,F$8)=1,0,1))</f>
        <v>1</v>
      </c>
      <c r="G7" s="22">
        <f>IF(WEEKDAY(G$8)=1,0,IF(COUNTIF(祝日リスト!$A$2:$A$28,G$8)=1,0,1))</f>
        <v>1</v>
      </c>
      <c r="H7" s="22">
        <f>IF(WEEKDAY(H$8)=1,0,IF(COUNTIF(祝日リスト!$A$2:$A$28,H$8)=1,0,1))</f>
        <v>1</v>
      </c>
      <c r="I7" s="22">
        <f>IF(WEEKDAY(I$8)=1,0,IF(COUNTIF(祝日リスト!$A$2:$A$28,I$8)=1,0,1))</f>
        <v>1</v>
      </c>
      <c r="J7" s="22">
        <f>IF(WEEKDAY(J$8)=1,0,IF(COUNTIF(祝日リスト!$A$2:$A$28,J$8)=1,0,1))</f>
        <v>0</v>
      </c>
      <c r="K7" s="22">
        <f>IF(WEEKDAY(K$8)=1,0,IF(COUNTIF(祝日リスト!$A$2:$A$28,K$8)=1,0,1))</f>
        <v>1</v>
      </c>
      <c r="L7" s="22">
        <f>IF(WEEKDAY(L$8)=1,0,IF(COUNTIF(祝日リスト!$A$2:$A$28,L$8)=1,0,1))</f>
        <v>1</v>
      </c>
      <c r="M7" s="22">
        <f>IF(WEEKDAY(M$8)=1,0,IF(COUNTIF(祝日リスト!$A$2:$A$28,M$8)=1,0,1))</f>
        <v>1</v>
      </c>
      <c r="N7" s="22">
        <f>IF(WEEKDAY(N$8)=1,0,IF(COUNTIF(祝日リスト!$A$2:$A$28,N$8)=1,0,1))</f>
        <v>1</v>
      </c>
      <c r="O7" s="22">
        <f>IF(WEEKDAY(O$8)=1,0,IF(COUNTIF(祝日リスト!$A$2:$A$28,O$8)=1,0,1))</f>
        <v>1</v>
      </c>
      <c r="P7" s="22">
        <f>IF(WEEKDAY(P$8)=1,0,IF(COUNTIF(祝日リスト!$A$2:$A$28,P$8)=1,0,1))</f>
        <v>1</v>
      </c>
      <c r="Q7" s="22">
        <f>IF(WEEKDAY(Q$8)=1,0,IF(COUNTIF(祝日リスト!$A$2:$A$28,Q$8)=1,0,1))</f>
        <v>0</v>
      </c>
      <c r="R7" s="22">
        <f>IF(WEEKDAY(R$8)=1,0,IF(COUNTIF(祝日リスト!$A$2:$A$28,R$8)=1,0,1))</f>
        <v>1</v>
      </c>
      <c r="S7" s="22">
        <f>IF(WEEKDAY(S$8)=1,0,IF(COUNTIF(祝日リスト!$A$2:$A$28,S$8)=1,0,1))</f>
        <v>1</v>
      </c>
      <c r="T7" s="22">
        <f>IF(WEEKDAY(T$8)=1,0,IF(COUNTIF(祝日リスト!$A$2:$A$28,T$8)=1,0,1))</f>
        <v>1</v>
      </c>
      <c r="U7" s="22">
        <f>IF(WEEKDAY(U$8)=1,0,IF(COUNTIF(祝日リスト!$A$2:$A$28,U$8)=1,0,1))</f>
        <v>1</v>
      </c>
      <c r="V7" s="22">
        <f>IF(WEEKDAY(V$8)=1,0,IF(COUNTIF(祝日リスト!$A$2:$A$28,V$8)=1,0,1))</f>
        <v>1</v>
      </c>
      <c r="W7" s="22">
        <f>IF(WEEKDAY(W$8)=1,0,IF(COUNTIF(祝日リスト!$A$2:$A$28,W$8)=1,0,1))</f>
        <v>1</v>
      </c>
      <c r="X7" s="22">
        <f>IF(WEEKDAY(X$8)=1,0,IF(COUNTIF(祝日リスト!$A$2:$A$28,X$8)=1,0,1))</f>
        <v>0</v>
      </c>
      <c r="Y7" s="22">
        <f>IF(WEEKDAY(Y$8)=1,0,IF(COUNTIF(祝日リスト!$A$2:$A$28,Y$8)=1,0,1))</f>
        <v>1</v>
      </c>
      <c r="Z7" s="22">
        <f>IF(WEEKDAY(Z$8)=1,0,IF(COUNTIF(祝日リスト!$A$2:$A$28,Z$8)=1,0,1))</f>
        <v>1</v>
      </c>
      <c r="AA7" s="22">
        <f>IF(WEEKDAY(AA$8)=1,0,IF(COUNTIF(祝日リスト!$A$2:$A$28,AA$8)=1,0,1))</f>
        <v>1</v>
      </c>
      <c r="AB7" s="22">
        <f>IF(WEEKDAY(AB$8)=1,0,IF(COUNTIF(祝日リスト!$A$2:$A$28,AB$8)=1,0,1))</f>
        <v>1</v>
      </c>
      <c r="AC7" s="22">
        <f>IF(WEEKDAY(AC$8)=1,0,IF(COUNTIF(祝日リスト!$A$2:$A$28,AC$8)=1,0,1))</f>
        <v>1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0</v>
      </c>
      <c r="AF7" s="22">
        <f>IF(WEEKDAY(AF$8)=1,0,IF(COUNTIF(祝日リスト!$A$2:$A$28,AF$8)=1,0,1))</f>
        <v>0</v>
      </c>
      <c r="AG7" s="22">
        <f>IF(WEEKDAY(AG$8)=1,0,IF(COUNTIF(祝日リスト!$A$2:$A$28,AG$8)=1,0,1))</f>
        <v>0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45627</v>
      </c>
      <c r="D8" s="25">
        <f>+C8+1</f>
        <v>45628</v>
      </c>
      <c r="E8" s="25">
        <f t="shared" ref="E8:AG8" si="0">+D8+1</f>
        <v>45629</v>
      </c>
      <c r="F8" s="25">
        <f t="shared" si="0"/>
        <v>45630</v>
      </c>
      <c r="G8" s="25">
        <f t="shared" si="0"/>
        <v>45631</v>
      </c>
      <c r="H8" s="25">
        <f t="shared" si="0"/>
        <v>45632</v>
      </c>
      <c r="I8" s="25">
        <f t="shared" si="0"/>
        <v>45633</v>
      </c>
      <c r="J8" s="25">
        <f t="shared" si="0"/>
        <v>45634</v>
      </c>
      <c r="K8" s="25">
        <f t="shared" si="0"/>
        <v>45635</v>
      </c>
      <c r="L8" s="25">
        <f t="shared" si="0"/>
        <v>45636</v>
      </c>
      <c r="M8" s="25">
        <f t="shared" si="0"/>
        <v>45637</v>
      </c>
      <c r="N8" s="25">
        <f t="shared" si="0"/>
        <v>45638</v>
      </c>
      <c r="O8" s="25">
        <f t="shared" si="0"/>
        <v>45639</v>
      </c>
      <c r="P8" s="25">
        <f t="shared" si="0"/>
        <v>45640</v>
      </c>
      <c r="Q8" s="25">
        <f t="shared" si="0"/>
        <v>45641</v>
      </c>
      <c r="R8" s="25">
        <f t="shared" si="0"/>
        <v>45642</v>
      </c>
      <c r="S8" s="25">
        <f t="shared" si="0"/>
        <v>45643</v>
      </c>
      <c r="T8" s="25">
        <f t="shared" si="0"/>
        <v>45644</v>
      </c>
      <c r="U8" s="25">
        <f t="shared" si="0"/>
        <v>45645</v>
      </c>
      <c r="V8" s="25">
        <f t="shared" si="0"/>
        <v>45646</v>
      </c>
      <c r="W8" s="25">
        <f t="shared" si="0"/>
        <v>45647</v>
      </c>
      <c r="X8" s="25">
        <f t="shared" si="0"/>
        <v>45648</v>
      </c>
      <c r="Y8" s="25">
        <f t="shared" si="0"/>
        <v>45649</v>
      </c>
      <c r="Z8" s="25">
        <f t="shared" si="0"/>
        <v>45650</v>
      </c>
      <c r="AA8" s="25">
        <f t="shared" si="0"/>
        <v>45651</v>
      </c>
      <c r="AB8" s="25">
        <f t="shared" si="0"/>
        <v>45652</v>
      </c>
      <c r="AC8" s="25">
        <f t="shared" si="0"/>
        <v>45653</v>
      </c>
      <c r="AD8" s="25">
        <f t="shared" si="0"/>
        <v>45654</v>
      </c>
      <c r="AE8" s="25">
        <f t="shared" si="0"/>
        <v>45655</v>
      </c>
      <c r="AF8" s="25">
        <f t="shared" si="0"/>
        <v>45656</v>
      </c>
      <c r="AG8" s="25">
        <f t="shared" si="0"/>
        <v>45657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1630</v>
      </c>
      <c r="D9" s="31">
        <v>1658</v>
      </c>
      <c r="E9" s="31">
        <v>1601</v>
      </c>
      <c r="F9" s="31">
        <v>1516</v>
      </c>
      <c r="G9" s="31">
        <v>1644</v>
      </c>
      <c r="H9" s="31">
        <v>1488</v>
      </c>
      <c r="I9" s="31">
        <v>1658</v>
      </c>
      <c r="J9" s="31">
        <v>1701</v>
      </c>
      <c r="K9" s="31">
        <v>1601</v>
      </c>
      <c r="L9" s="31">
        <v>1644</v>
      </c>
      <c r="M9" s="31">
        <v>1616</v>
      </c>
      <c r="N9" s="31">
        <v>1757</v>
      </c>
      <c r="O9" s="31">
        <v>1644</v>
      </c>
      <c r="P9" s="31">
        <v>1658</v>
      </c>
      <c r="Q9" s="31">
        <v>1743</v>
      </c>
      <c r="R9" s="31">
        <v>1658</v>
      </c>
      <c r="S9" s="31">
        <v>1559</v>
      </c>
      <c r="T9" s="31">
        <v>1616</v>
      </c>
      <c r="U9" s="31">
        <v>1686</v>
      </c>
      <c r="V9" s="31">
        <v>1644</v>
      </c>
      <c r="W9" s="31">
        <v>1658</v>
      </c>
      <c r="X9" s="31">
        <v>1686</v>
      </c>
      <c r="Y9" s="31">
        <v>1601</v>
      </c>
      <c r="Z9" s="31">
        <v>1573</v>
      </c>
      <c r="AA9" s="31">
        <v>2919</v>
      </c>
      <c r="AB9" s="31">
        <v>2948</v>
      </c>
      <c r="AC9" s="31">
        <v>1304</v>
      </c>
      <c r="AD9" s="31">
        <v>1190</v>
      </c>
      <c r="AE9" s="31">
        <v>1190</v>
      </c>
      <c r="AF9" s="31">
        <v>1162</v>
      </c>
      <c r="AG9" s="31">
        <v>1417</v>
      </c>
      <c r="AH9" s="33">
        <f>SUM(C9:AG9)</f>
        <v>51370</v>
      </c>
      <c r="AI9" s="3"/>
      <c r="AJ9" s="3"/>
    </row>
    <row r="10" spans="1:36">
      <c r="A10" s="34">
        <v>2</v>
      </c>
      <c r="B10" s="35" t="s">
        <v>11</v>
      </c>
      <c r="C10" s="36">
        <v>1672</v>
      </c>
      <c r="D10" s="37">
        <v>1701</v>
      </c>
      <c r="E10" s="37">
        <v>1559</v>
      </c>
      <c r="F10" s="37">
        <v>1559</v>
      </c>
      <c r="G10" s="37">
        <v>1616</v>
      </c>
      <c r="H10" s="37">
        <v>1658</v>
      </c>
      <c r="I10" s="37">
        <v>1757</v>
      </c>
      <c r="J10" s="37">
        <v>1686</v>
      </c>
      <c r="K10" s="37">
        <v>1672</v>
      </c>
      <c r="L10" s="37">
        <v>1715</v>
      </c>
      <c r="M10" s="37">
        <v>1729</v>
      </c>
      <c r="N10" s="37">
        <v>1601</v>
      </c>
      <c r="O10" s="37">
        <v>1672</v>
      </c>
      <c r="P10" s="37">
        <v>1701</v>
      </c>
      <c r="Q10" s="37">
        <v>1743</v>
      </c>
      <c r="R10" s="37">
        <v>1757</v>
      </c>
      <c r="S10" s="37">
        <v>1686</v>
      </c>
      <c r="T10" s="37">
        <v>1644</v>
      </c>
      <c r="U10" s="37">
        <v>1672</v>
      </c>
      <c r="V10" s="37">
        <v>1672</v>
      </c>
      <c r="W10" s="37">
        <v>1686</v>
      </c>
      <c r="X10" s="37">
        <v>1701</v>
      </c>
      <c r="Y10" s="37">
        <v>1559</v>
      </c>
      <c r="Z10" s="37">
        <v>1502</v>
      </c>
      <c r="AA10" s="37">
        <v>2919</v>
      </c>
      <c r="AB10" s="37">
        <v>2948</v>
      </c>
      <c r="AC10" s="37">
        <v>1375</v>
      </c>
      <c r="AD10" s="37">
        <v>1247</v>
      </c>
      <c r="AE10" s="37">
        <v>1205</v>
      </c>
      <c r="AF10" s="37">
        <v>1190</v>
      </c>
      <c r="AG10" s="37">
        <v>1488</v>
      </c>
      <c r="AH10" s="39">
        <f>SUM(C10:AG10)</f>
        <v>52292</v>
      </c>
      <c r="AI10" s="3"/>
      <c r="AJ10" s="3"/>
    </row>
    <row r="11" spans="1:36">
      <c r="A11" s="34">
        <v>3</v>
      </c>
      <c r="B11" s="35" t="s">
        <v>12</v>
      </c>
      <c r="C11" s="36">
        <v>1502</v>
      </c>
      <c r="D11" s="37">
        <v>1573</v>
      </c>
      <c r="E11" s="37">
        <v>1502</v>
      </c>
      <c r="F11" s="37">
        <v>1488</v>
      </c>
      <c r="G11" s="37">
        <v>1488</v>
      </c>
      <c r="H11" s="37">
        <v>1601</v>
      </c>
      <c r="I11" s="37">
        <v>1545</v>
      </c>
      <c r="J11" s="37">
        <v>1559</v>
      </c>
      <c r="K11" s="37">
        <v>1559</v>
      </c>
      <c r="L11" s="37">
        <v>1616</v>
      </c>
      <c r="M11" s="37">
        <v>1630</v>
      </c>
      <c r="N11" s="37">
        <v>1531</v>
      </c>
      <c r="O11" s="37">
        <v>1658</v>
      </c>
      <c r="P11" s="37">
        <v>1573</v>
      </c>
      <c r="Q11" s="37">
        <v>1672</v>
      </c>
      <c r="R11" s="37">
        <v>1630</v>
      </c>
      <c r="S11" s="37">
        <v>1502</v>
      </c>
      <c r="T11" s="37">
        <v>1559</v>
      </c>
      <c r="U11" s="37">
        <v>1531</v>
      </c>
      <c r="V11" s="37">
        <v>1488</v>
      </c>
      <c r="W11" s="37">
        <v>1587</v>
      </c>
      <c r="X11" s="37">
        <v>1601</v>
      </c>
      <c r="Y11" s="37">
        <v>1531</v>
      </c>
      <c r="Z11" s="37">
        <v>1474</v>
      </c>
      <c r="AA11" s="37">
        <v>2877</v>
      </c>
      <c r="AB11" s="37">
        <v>2438</v>
      </c>
      <c r="AC11" s="37">
        <v>1205</v>
      </c>
      <c r="AD11" s="37">
        <v>1162</v>
      </c>
      <c r="AE11" s="37">
        <v>1134</v>
      </c>
      <c r="AF11" s="37">
        <v>1063</v>
      </c>
      <c r="AG11" s="37">
        <v>1403</v>
      </c>
      <c r="AH11" s="39">
        <f t="shared" ref="AH11:AH56" si="1">SUM(C11:AG11)</f>
        <v>48682</v>
      </c>
      <c r="AI11" s="3"/>
      <c r="AJ11" s="3"/>
    </row>
    <row r="12" spans="1:36">
      <c r="A12" s="34">
        <v>4</v>
      </c>
      <c r="B12" s="35" t="s">
        <v>13</v>
      </c>
      <c r="C12" s="36">
        <v>1545</v>
      </c>
      <c r="D12" s="37">
        <v>1559</v>
      </c>
      <c r="E12" s="37">
        <v>1545</v>
      </c>
      <c r="F12" s="37">
        <v>1502</v>
      </c>
      <c r="G12" s="37">
        <v>1630</v>
      </c>
      <c r="H12" s="37">
        <v>1587</v>
      </c>
      <c r="I12" s="37">
        <v>1630</v>
      </c>
      <c r="J12" s="37">
        <v>1601</v>
      </c>
      <c r="K12" s="37">
        <v>1658</v>
      </c>
      <c r="L12" s="37">
        <v>1630</v>
      </c>
      <c r="M12" s="37">
        <v>1644</v>
      </c>
      <c r="N12" s="37">
        <v>1587</v>
      </c>
      <c r="O12" s="37">
        <v>1672</v>
      </c>
      <c r="P12" s="37">
        <v>1601</v>
      </c>
      <c r="Q12" s="37">
        <v>1729</v>
      </c>
      <c r="R12" s="37">
        <v>1630</v>
      </c>
      <c r="S12" s="37">
        <v>1616</v>
      </c>
      <c r="T12" s="37">
        <v>1559</v>
      </c>
      <c r="U12" s="37">
        <v>1587</v>
      </c>
      <c r="V12" s="37">
        <v>1502</v>
      </c>
      <c r="W12" s="37">
        <v>1573</v>
      </c>
      <c r="X12" s="37">
        <v>1573</v>
      </c>
      <c r="Y12" s="37">
        <v>1587</v>
      </c>
      <c r="Z12" s="37">
        <v>1389</v>
      </c>
      <c r="AA12" s="37">
        <v>2948</v>
      </c>
      <c r="AB12" s="37">
        <v>1998</v>
      </c>
      <c r="AC12" s="37">
        <v>1247</v>
      </c>
      <c r="AD12" s="37">
        <v>1148</v>
      </c>
      <c r="AE12" s="37">
        <v>1162</v>
      </c>
      <c r="AF12" s="37">
        <v>1105</v>
      </c>
      <c r="AG12" s="37">
        <v>1346</v>
      </c>
      <c r="AH12" s="39">
        <f t="shared" si="1"/>
        <v>49090</v>
      </c>
      <c r="AI12" s="3"/>
      <c r="AJ12" s="3"/>
    </row>
    <row r="13" spans="1:36">
      <c r="A13" s="34">
        <v>5</v>
      </c>
      <c r="B13" s="35" t="s">
        <v>14</v>
      </c>
      <c r="C13" s="36">
        <v>1658</v>
      </c>
      <c r="D13" s="37">
        <v>1686</v>
      </c>
      <c r="E13" s="37">
        <v>1616</v>
      </c>
      <c r="F13" s="37">
        <v>1630</v>
      </c>
      <c r="G13" s="37">
        <v>1658</v>
      </c>
      <c r="H13" s="37">
        <v>1701</v>
      </c>
      <c r="I13" s="37">
        <v>1757</v>
      </c>
      <c r="J13" s="37">
        <v>1672</v>
      </c>
      <c r="K13" s="37">
        <v>1701</v>
      </c>
      <c r="L13" s="37">
        <v>1743</v>
      </c>
      <c r="M13" s="37">
        <v>1630</v>
      </c>
      <c r="N13" s="37">
        <v>1616</v>
      </c>
      <c r="O13" s="37">
        <v>1701</v>
      </c>
      <c r="P13" s="37">
        <v>1686</v>
      </c>
      <c r="Q13" s="37">
        <v>1729</v>
      </c>
      <c r="R13" s="37">
        <v>1701</v>
      </c>
      <c r="S13" s="37">
        <v>1715</v>
      </c>
      <c r="T13" s="37">
        <v>1644</v>
      </c>
      <c r="U13" s="37">
        <v>1545</v>
      </c>
      <c r="V13" s="37">
        <v>1616</v>
      </c>
      <c r="W13" s="37">
        <v>1630</v>
      </c>
      <c r="X13" s="37">
        <v>1672</v>
      </c>
      <c r="Y13" s="37">
        <v>1630</v>
      </c>
      <c r="Z13" s="37">
        <v>1431</v>
      </c>
      <c r="AA13" s="37">
        <v>2877</v>
      </c>
      <c r="AB13" s="37">
        <v>1729</v>
      </c>
      <c r="AC13" s="37">
        <v>1460</v>
      </c>
      <c r="AD13" s="37">
        <v>1205</v>
      </c>
      <c r="AE13" s="37">
        <v>1219</v>
      </c>
      <c r="AF13" s="37">
        <v>1247</v>
      </c>
      <c r="AG13" s="37">
        <v>1403</v>
      </c>
      <c r="AH13" s="39">
        <f t="shared" si="1"/>
        <v>50908</v>
      </c>
      <c r="AI13" s="3"/>
      <c r="AJ13" s="3"/>
    </row>
    <row r="14" spans="1:36">
      <c r="A14" s="34">
        <v>6</v>
      </c>
      <c r="B14" s="35" t="s">
        <v>15</v>
      </c>
      <c r="C14" s="36">
        <v>1672</v>
      </c>
      <c r="D14" s="37">
        <v>1672</v>
      </c>
      <c r="E14" s="37">
        <v>1616</v>
      </c>
      <c r="F14" s="37">
        <v>1644</v>
      </c>
      <c r="G14" s="37">
        <v>1672</v>
      </c>
      <c r="H14" s="37">
        <v>1658</v>
      </c>
      <c r="I14" s="37">
        <v>1743</v>
      </c>
      <c r="J14" s="37">
        <v>1686</v>
      </c>
      <c r="K14" s="37">
        <v>1715</v>
      </c>
      <c r="L14" s="37">
        <v>1672</v>
      </c>
      <c r="M14" s="37">
        <v>1644</v>
      </c>
      <c r="N14" s="37">
        <v>1686</v>
      </c>
      <c r="O14" s="37">
        <v>1502</v>
      </c>
      <c r="P14" s="37">
        <v>1686</v>
      </c>
      <c r="Q14" s="37">
        <v>1715</v>
      </c>
      <c r="R14" s="37">
        <v>1686</v>
      </c>
      <c r="S14" s="37">
        <v>1686</v>
      </c>
      <c r="T14" s="37">
        <v>1658</v>
      </c>
      <c r="U14" s="37">
        <v>1545</v>
      </c>
      <c r="V14" s="37">
        <v>1630</v>
      </c>
      <c r="W14" s="37">
        <v>1559</v>
      </c>
      <c r="X14" s="37">
        <v>1715</v>
      </c>
      <c r="Y14" s="37">
        <v>1644</v>
      </c>
      <c r="Z14" s="37">
        <v>1516</v>
      </c>
      <c r="AA14" s="37">
        <v>2891</v>
      </c>
      <c r="AB14" s="37">
        <v>1658</v>
      </c>
      <c r="AC14" s="37">
        <v>1474</v>
      </c>
      <c r="AD14" s="37">
        <v>1205</v>
      </c>
      <c r="AE14" s="37">
        <v>1275</v>
      </c>
      <c r="AF14" s="37">
        <v>1233</v>
      </c>
      <c r="AG14" s="37">
        <v>1446</v>
      </c>
      <c r="AH14" s="39">
        <f t="shared" si="1"/>
        <v>50804</v>
      </c>
      <c r="AI14" s="3"/>
      <c r="AJ14" s="3"/>
    </row>
    <row r="15" spans="1:36">
      <c r="A15" s="34">
        <v>7</v>
      </c>
      <c r="B15" s="35" t="s">
        <v>16</v>
      </c>
      <c r="C15" s="36">
        <v>1658</v>
      </c>
      <c r="D15" s="37">
        <v>1559</v>
      </c>
      <c r="E15" s="37">
        <v>1658</v>
      </c>
      <c r="F15" s="37">
        <v>1616</v>
      </c>
      <c r="G15" s="37">
        <v>1743</v>
      </c>
      <c r="H15" s="37">
        <v>1630</v>
      </c>
      <c r="I15" s="37">
        <v>1701</v>
      </c>
      <c r="J15" s="37">
        <v>1686</v>
      </c>
      <c r="K15" s="37">
        <v>1672</v>
      </c>
      <c r="L15" s="37">
        <v>1644</v>
      </c>
      <c r="M15" s="37">
        <v>1686</v>
      </c>
      <c r="N15" s="37">
        <v>1587</v>
      </c>
      <c r="O15" s="37">
        <v>1587</v>
      </c>
      <c r="P15" s="37">
        <v>1686</v>
      </c>
      <c r="Q15" s="37">
        <v>1701</v>
      </c>
      <c r="R15" s="37">
        <v>1686</v>
      </c>
      <c r="S15" s="37">
        <v>1601</v>
      </c>
      <c r="T15" s="37">
        <v>1644</v>
      </c>
      <c r="U15" s="37">
        <v>1630</v>
      </c>
      <c r="V15" s="37">
        <v>1601</v>
      </c>
      <c r="W15" s="37">
        <v>1601</v>
      </c>
      <c r="X15" s="37">
        <v>1686</v>
      </c>
      <c r="Y15" s="37">
        <v>1644</v>
      </c>
      <c r="Z15" s="37">
        <v>1601</v>
      </c>
      <c r="AA15" s="37">
        <v>2806</v>
      </c>
      <c r="AB15" s="37">
        <v>1502</v>
      </c>
      <c r="AC15" s="37">
        <v>1431</v>
      </c>
      <c r="AD15" s="37">
        <v>1148</v>
      </c>
      <c r="AE15" s="37">
        <v>1290</v>
      </c>
      <c r="AF15" s="37">
        <v>1205</v>
      </c>
      <c r="AG15" s="37">
        <v>1446</v>
      </c>
      <c r="AH15" s="39">
        <f t="shared" si="1"/>
        <v>50336</v>
      </c>
      <c r="AI15" s="3"/>
      <c r="AJ15" s="3"/>
    </row>
    <row r="16" spans="1:36">
      <c r="A16" s="34">
        <v>8</v>
      </c>
      <c r="B16" s="35" t="s">
        <v>17</v>
      </c>
      <c r="C16" s="36">
        <v>1672</v>
      </c>
      <c r="D16" s="37">
        <v>1474</v>
      </c>
      <c r="E16" s="37">
        <v>1616</v>
      </c>
      <c r="F16" s="37">
        <v>1601</v>
      </c>
      <c r="G16" s="37">
        <v>1686</v>
      </c>
      <c r="H16" s="37">
        <v>1559</v>
      </c>
      <c r="I16" s="37">
        <v>1729</v>
      </c>
      <c r="J16" s="37">
        <v>1686</v>
      </c>
      <c r="K16" s="37">
        <v>1573</v>
      </c>
      <c r="L16" s="37">
        <v>1601</v>
      </c>
      <c r="M16" s="37">
        <v>1630</v>
      </c>
      <c r="N16" s="37">
        <v>1686</v>
      </c>
      <c r="O16" s="37">
        <v>1658</v>
      </c>
      <c r="P16" s="37">
        <v>1701</v>
      </c>
      <c r="Q16" s="37">
        <v>1658</v>
      </c>
      <c r="R16" s="37">
        <v>1601</v>
      </c>
      <c r="S16" s="37">
        <v>1644</v>
      </c>
      <c r="T16" s="37">
        <v>1701</v>
      </c>
      <c r="U16" s="37">
        <v>1601</v>
      </c>
      <c r="V16" s="37">
        <v>1616</v>
      </c>
      <c r="W16" s="37">
        <v>1672</v>
      </c>
      <c r="X16" s="37">
        <v>1757</v>
      </c>
      <c r="Y16" s="37">
        <v>1516</v>
      </c>
      <c r="Z16" s="37">
        <v>1559</v>
      </c>
      <c r="AA16" s="37">
        <v>2721</v>
      </c>
      <c r="AB16" s="37">
        <v>1403</v>
      </c>
      <c r="AC16" s="37">
        <v>1389</v>
      </c>
      <c r="AD16" s="37">
        <v>1219</v>
      </c>
      <c r="AE16" s="37">
        <v>1233</v>
      </c>
      <c r="AF16" s="37">
        <v>1176</v>
      </c>
      <c r="AG16" s="37">
        <v>1431</v>
      </c>
      <c r="AH16" s="39">
        <f t="shared" si="1"/>
        <v>49769</v>
      </c>
      <c r="AI16" s="3"/>
      <c r="AJ16" s="3"/>
    </row>
    <row r="17" spans="1:39">
      <c r="A17" s="34">
        <v>9</v>
      </c>
      <c r="B17" s="35" t="s">
        <v>18</v>
      </c>
      <c r="C17" s="36">
        <v>1601</v>
      </c>
      <c r="D17" s="37">
        <v>1431</v>
      </c>
      <c r="E17" s="37">
        <v>1658</v>
      </c>
      <c r="F17" s="37">
        <v>1559</v>
      </c>
      <c r="G17" s="37">
        <v>1644</v>
      </c>
      <c r="H17" s="37">
        <v>1431</v>
      </c>
      <c r="I17" s="37">
        <v>1658</v>
      </c>
      <c r="J17" s="37">
        <v>1786</v>
      </c>
      <c r="K17" s="37">
        <v>1686</v>
      </c>
      <c r="L17" s="37">
        <v>1531</v>
      </c>
      <c r="M17" s="37">
        <v>1630</v>
      </c>
      <c r="N17" s="37">
        <v>1601</v>
      </c>
      <c r="O17" s="37">
        <v>1686</v>
      </c>
      <c r="P17" s="37">
        <v>1771</v>
      </c>
      <c r="Q17" s="37">
        <v>1729</v>
      </c>
      <c r="R17" s="37">
        <v>1559</v>
      </c>
      <c r="S17" s="37">
        <v>1531</v>
      </c>
      <c r="T17" s="37">
        <v>1672</v>
      </c>
      <c r="U17" s="37">
        <v>1630</v>
      </c>
      <c r="V17" s="37">
        <v>1559</v>
      </c>
      <c r="W17" s="37">
        <v>1601</v>
      </c>
      <c r="X17" s="37">
        <v>1715</v>
      </c>
      <c r="Y17" s="37">
        <v>1545</v>
      </c>
      <c r="Z17" s="37">
        <v>1559</v>
      </c>
      <c r="AA17" s="37">
        <v>2778</v>
      </c>
      <c r="AB17" s="37">
        <v>1375</v>
      </c>
      <c r="AC17" s="37">
        <v>1389</v>
      </c>
      <c r="AD17" s="37">
        <v>1176</v>
      </c>
      <c r="AE17" s="37">
        <v>1219</v>
      </c>
      <c r="AF17" s="37">
        <v>1162</v>
      </c>
      <c r="AG17" s="37">
        <v>1346</v>
      </c>
      <c r="AH17" s="39">
        <f t="shared" si="1"/>
        <v>49218</v>
      </c>
      <c r="AI17" s="3"/>
      <c r="AJ17" s="3"/>
    </row>
    <row r="18" spans="1:39">
      <c r="A18" s="34">
        <v>10</v>
      </c>
      <c r="B18" s="35" t="s">
        <v>19</v>
      </c>
      <c r="C18" s="36">
        <v>1616</v>
      </c>
      <c r="D18" s="37">
        <v>1375</v>
      </c>
      <c r="E18" s="37">
        <v>1601</v>
      </c>
      <c r="F18" s="37">
        <v>1616</v>
      </c>
      <c r="G18" s="37">
        <v>1686</v>
      </c>
      <c r="H18" s="37">
        <v>1516</v>
      </c>
      <c r="I18" s="37">
        <v>1559</v>
      </c>
      <c r="J18" s="37">
        <v>1800</v>
      </c>
      <c r="K18" s="37">
        <v>1644</v>
      </c>
      <c r="L18" s="37">
        <v>1474</v>
      </c>
      <c r="M18" s="37">
        <v>1658</v>
      </c>
      <c r="N18" s="37">
        <v>1644</v>
      </c>
      <c r="O18" s="37">
        <v>1601</v>
      </c>
      <c r="P18" s="37">
        <v>1686</v>
      </c>
      <c r="Q18" s="37">
        <v>1644</v>
      </c>
      <c r="R18" s="37">
        <v>1559</v>
      </c>
      <c r="S18" s="37">
        <v>1545</v>
      </c>
      <c r="T18" s="37">
        <v>1630</v>
      </c>
      <c r="U18" s="37">
        <v>1573</v>
      </c>
      <c r="V18" s="37">
        <v>1559</v>
      </c>
      <c r="W18" s="37">
        <v>1601</v>
      </c>
      <c r="X18" s="37">
        <v>1658</v>
      </c>
      <c r="Y18" s="37">
        <v>1502</v>
      </c>
      <c r="Z18" s="37">
        <v>1516</v>
      </c>
      <c r="AA18" s="37">
        <v>2834</v>
      </c>
      <c r="AB18" s="37">
        <v>1431</v>
      </c>
      <c r="AC18" s="37">
        <v>1403</v>
      </c>
      <c r="AD18" s="37">
        <v>1176</v>
      </c>
      <c r="AE18" s="37">
        <v>1219</v>
      </c>
      <c r="AF18" s="37">
        <v>1162</v>
      </c>
      <c r="AG18" s="37">
        <v>1431</v>
      </c>
      <c r="AH18" s="39">
        <f t="shared" si="1"/>
        <v>48919</v>
      </c>
      <c r="AI18" s="3"/>
      <c r="AJ18" s="3"/>
    </row>
    <row r="19" spans="1:39">
      <c r="A19" s="34">
        <v>11</v>
      </c>
      <c r="B19" s="35" t="s">
        <v>20</v>
      </c>
      <c r="C19" s="36">
        <v>1573</v>
      </c>
      <c r="D19" s="37">
        <v>1502</v>
      </c>
      <c r="E19" s="37">
        <v>1587</v>
      </c>
      <c r="F19" s="37">
        <v>1559</v>
      </c>
      <c r="G19" s="37">
        <v>1616</v>
      </c>
      <c r="H19" s="37">
        <v>1531</v>
      </c>
      <c r="I19" s="37">
        <v>1587</v>
      </c>
      <c r="J19" s="37">
        <v>1672</v>
      </c>
      <c r="K19" s="37">
        <v>1630</v>
      </c>
      <c r="L19" s="37">
        <v>1573</v>
      </c>
      <c r="M19" s="37">
        <v>1658</v>
      </c>
      <c r="N19" s="37">
        <v>1616</v>
      </c>
      <c r="O19" s="37">
        <v>1658</v>
      </c>
      <c r="P19" s="37">
        <v>1601</v>
      </c>
      <c r="Q19" s="37">
        <v>1502</v>
      </c>
      <c r="R19" s="37">
        <v>1601</v>
      </c>
      <c r="S19" s="37">
        <v>1545</v>
      </c>
      <c r="T19" s="37">
        <v>1601</v>
      </c>
      <c r="U19" s="37">
        <v>1573</v>
      </c>
      <c r="V19" s="37">
        <v>1559</v>
      </c>
      <c r="W19" s="37">
        <v>1488</v>
      </c>
      <c r="X19" s="37">
        <v>1616</v>
      </c>
      <c r="Y19" s="37">
        <v>1446</v>
      </c>
      <c r="Z19" s="37">
        <v>1446</v>
      </c>
      <c r="AA19" s="37">
        <v>2792</v>
      </c>
      <c r="AB19" s="37">
        <v>1403</v>
      </c>
      <c r="AC19" s="37">
        <v>1332</v>
      </c>
      <c r="AD19" s="37">
        <v>1134</v>
      </c>
      <c r="AE19" s="37">
        <v>1190</v>
      </c>
      <c r="AF19" s="37">
        <v>1162</v>
      </c>
      <c r="AG19" s="37">
        <v>1389</v>
      </c>
      <c r="AH19" s="39">
        <f t="shared" si="1"/>
        <v>48142</v>
      </c>
      <c r="AI19" s="3"/>
      <c r="AJ19" s="3"/>
    </row>
    <row r="20" spans="1:39">
      <c r="A20" s="34">
        <v>12</v>
      </c>
      <c r="B20" s="35" t="s">
        <v>21</v>
      </c>
      <c r="C20" s="36">
        <v>1601</v>
      </c>
      <c r="D20" s="37">
        <v>1502</v>
      </c>
      <c r="E20" s="37">
        <v>1601</v>
      </c>
      <c r="F20" s="37">
        <v>1601</v>
      </c>
      <c r="G20" s="37">
        <v>1644</v>
      </c>
      <c r="H20" s="37">
        <v>1616</v>
      </c>
      <c r="I20" s="37">
        <v>1715</v>
      </c>
      <c r="J20" s="37">
        <v>1658</v>
      </c>
      <c r="K20" s="37">
        <v>1616</v>
      </c>
      <c r="L20" s="37">
        <v>1644</v>
      </c>
      <c r="M20" s="37">
        <v>1672</v>
      </c>
      <c r="N20" s="37">
        <v>1672</v>
      </c>
      <c r="O20" s="37">
        <v>1616</v>
      </c>
      <c r="P20" s="37">
        <v>1573</v>
      </c>
      <c r="Q20" s="37">
        <v>1658</v>
      </c>
      <c r="R20" s="37">
        <v>1630</v>
      </c>
      <c r="S20" s="37">
        <v>1601</v>
      </c>
      <c r="T20" s="37">
        <v>1630</v>
      </c>
      <c r="U20" s="37">
        <v>1644</v>
      </c>
      <c r="V20" s="37">
        <v>1616</v>
      </c>
      <c r="W20" s="37">
        <v>1644</v>
      </c>
      <c r="X20" s="37">
        <v>1686</v>
      </c>
      <c r="Y20" s="37">
        <v>1375</v>
      </c>
      <c r="Z20" s="37">
        <v>1545</v>
      </c>
      <c r="AA20" s="37">
        <v>2820</v>
      </c>
      <c r="AB20" s="37">
        <v>1403</v>
      </c>
      <c r="AC20" s="37">
        <v>1403</v>
      </c>
      <c r="AD20" s="37">
        <v>1205</v>
      </c>
      <c r="AE20" s="37">
        <v>1233</v>
      </c>
      <c r="AF20" s="37">
        <v>1219</v>
      </c>
      <c r="AG20" s="37">
        <v>1417</v>
      </c>
      <c r="AH20" s="39">
        <f t="shared" si="1"/>
        <v>49460</v>
      </c>
      <c r="AI20" s="3"/>
      <c r="AJ20" s="3"/>
    </row>
    <row r="21" spans="1:39">
      <c r="A21" s="34">
        <v>13</v>
      </c>
      <c r="B21" s="35" t="s">
        <v>22</v>
      </c>
      <c r="C21" s="36">
        <v>1630</v>
      </c>
      <c r="D21" s="37">
        <v>1502</v>
      </c>
      <c r="E21" s="37">
        <v>1502</v>
      </c>
      <c r="F21" s="37">
        <v>1502</v>
      </c>
      <c r="G21" s="37">
        <v>1644</v>
      </c>
      <c r="H21" s="37">
        <v>1616</v>
      </c>
      <c r="I21" s="37">
        <v>1559</v>
      </c>
      <c r="J21" s="37">
        <v>1531</v>
      </c>
      <c r="K21" s="37">
        <v>1630</v>
      </c>
      <c r="L21" s="37">
        <v>1686</v>
      </c>
      <c r="M21" s="37">
        <v>1545</v>
      </c>
      <c r="N21" s="37">
        <v>1573</v>
      </c>
      <c r="O21" s="37">
        <v>1644</v>
      </c>
      <c r="P21" s="37">
        <v>1644</v>
      </c>
      <c r="Q21" s="37">
        <v>1488</v>
      </c>
      <c r="R21" s="37">
        <v>1502</v>
      </c>
      <c r="S21" s="37">
        <v>1559</v>
      </c>
      <c r="T21" s="37">
        <v>1573</v>
      </c>
      <c r="U21" s="37">
        <v>1630</v>
      </c>
      <c r="V21" s="37">
        <v>1531</v>
      </c>
      <c r="W21" s="37">
        <v>1658</v>
      </c>
      <c r="X21" s="37">
        <v>1630</v>
      </c>
      <c r="Y21" s="37">
        <v>1488</v>
      </c>
      <c r="Z21" s="37">
        <v>1474</v>
      </c>
      <c r="AA21" s="37">
        <v>2721</v>
      </c>
      <c r="AB21" s="37">
        <v>1332</v>
      </c>
      <c r="AC21" s="37">
        <v>1346</v>
      </c>
      <c r="AD21" s="37">
        <v>1176</v>
      </c>
      <c r="AE21" s="37">
        <v>1190</v>
      </c>
      <c r="AF21" s="37">
        <v>1176</v>
      </c>
      <c r="AG21" s="37">
        <v>1332</v>
      </c>
      <c r="AH21" s="39">
        <f t="shared" si="1"/>
        <v>48014</v>
      </c>
      <c r="AI21" s="3"/>
      <c r="AJ21" s="3"/>
    </row>
    <row r="22" spans="1:39">
      <c r="A22" s="34">
        <v>14</v>
      </c>
      <c r="B22" s="35" t="s">
        <v>23</v>
      </c>
      <c r="C22" s="36">
        <v>1573</v>
      </c>
      <c r="D22" s="37">
        <v>1531</v>
      </c>
      <c r="E22" s="37">
        <v>1460</v>
      </c>
      <c r="F22" s="37">
        <v>1587</v>
      </c>
      <c r="G22" s="37">
        <v>1616</v>
      </c>
      <c r="H22" s="37">
        <v>1686</v>
      </c>
      <c r="I22" s="37">
        <v>1644</v>
      </c>
      <c r="J22" s="37">
        <v>1658</v>
      </c>
      <c r="K22" s="37">
        <v>1616</v>
      </c>
      <c r="L22" s="37">
        <v>1715</v>
      </c>
      <c r="M22" s="37">
        <v>1658</v>
      </c>
      <c r="N22" s="37">
        <v>1587</v>
      </c>
      <c r="O22" s="37">
        <v>1630</v>
      </c>
      <c r="P22" s="37">
        <v>1686</v>
      </c>
      <c r="Q22" s="37">
        <v>1559</v>
      </c>
      <c r="R22" s="37">
        <v>1630</v>
      </c>
      <c r="S22" s="37">
        <v>1644</v>
      </c>
      <c r="T22" s="37">
        <v>1587</v>
      </c>
      <c r="U22" s="37">
        <v>1658</v>
      </c>
      <c r="V22" s="37">
        <v>1658</v>
      </c>
      <c r="W22" s="37">
        <v>1601</v>
      </c>
      <c r="X22" s="37">
        <v>1658</v>
      </c>
      <c r="Y22" s="37">
        <v>1531</v>
      </c>
      <c r="Z22" s="37">
        <v>1559</v>
      </c>
      <c r="AA22" s="37">
        <v>2863</v>
      </c>
      <c r="AB22" s="37">
        <v>1389</v>
      </c>
      <c r="AC22" s="37">
        <v>1375</v>
      </c>
      <c r="AD22" s="37">
        <v>1091</v>
      </c>
      <c r="AE22" s="37">
        <v>1176</v>
      </c>
      <c r="AF22" s="37">
        <v>1176</v>
      </c>
      <c r="AG22" s="37">
        <v>1417</v>
      </c>
      <c r="AH22" s="39">
        <f t="shared" si="1"/>
        <v>49219</v>
      </c>
      <c r="AI22" s="3"/>
      <c r="AJ22" s="3"/>
    </row>
    <row r="23" spans="1:39">
      <c r="A23" s="34">
        <v>15</v>
      </c>
      <c r="B23" s="35" t="s">
        <v>24</v>
      </c>
      <c r="C23" s="36">
        <v>1502</v>
      </c>
      <c r="D23" s="37">
        <v>1502</v>
      </c>
      <c r="E23" s="37">
        <v>1516</v>
      </c>
      <c r="F23" s="37">
        <v>1446</v>
      </c>
      <c r="G23" s="37">
        <v>1531</v>
      </c>
      <c r="H23" s="37">
        <v>1573</v>
      </c>
      <c r="I23" s="37">
        <v>1616</v>
      </c>
      <c r="J23" s="37">
        <v>1531</v>
      </c>
      <c r="K23" s="37">
        <v>1460</v>
      </c>
      <c r="L23" s="37">
        <v>1587</v>
      </c>
      <c r="M23" s="37">
        <v>1559</v>
      </c>
      <c r="N23" s="37">
        <v>1616</v>
      </c>
      <c r="O23" s="37">
        <v>1573</v>
      </c>
      <c r="P23" s="37">
        <v>1644</v>
      </c>
      <c r="Q23" s="37">
        <v>1502</v>
      </c>
      <c r="R23" s="37">
        <v>1601</v>
      </c>
      <c r="S23" s="37">
        <v>1488</v>
      </c>
      <c r="T23" s="37">
        <v>1474</v>
      </c>
      <c r="U23" s="37">
        <v>1630</v>
      </c>
      <c r="V23" s="37">
        <v>1559</v>
      </c>
      <c r="W23" s="37">
        <v>1545</v>
      </c>
      <c r="X23" s="37">
        <v>1601</v>
      </c>
      <c r="Y23" s="37">
        <v>1389</v>
      </c>
      <c r="Z23" s="37">
        <v>1474</v>
      </c>
      <c r="AA23" s="37">
        <v>2820</v>
      </c>
      <c r="AB23" s="37">
        <v>1275</v>
      </c>
      <c r="AC23" s="37">
        <v>1290</v>
      </c>
      <c r="AD23" s="37">
        <v>1077</v>
      </c>
      <c r="AE23" s="37">
        <v>1105</v>
      </c>
      <c r="AF23" s="37">
        <v>1105</v>
      </c>
      <c r="AG23" s="37">
        <v>1332</v>
      </c>
      <c r="AH23" s="39">
        <f t="shared" si="1"/>
        <v>46923</v>
      </c>
      <c r="AI23" s="3"/>
      <c r="AJ23" s="3"/>
    </row>
    <row r="24" spans="1:39">
      <c r="A24" s="34">
        <v>16</v>
      </c>
      <c r="B24" s="35" t="s">
        <v>25</v>
      </c>
      <c r="C24" s="36">
        <v>1559</v>
      </c>
      <c r="D24" s="37">
        <v>1545</v>
      </c>
      <c r="E24" s="37">
        <v>1516</v>
      </c>
      <c r="F24" s="37">
        <v>1446</v>
      </c>
      <c r="G24" s="37">
        <v>1573</v>
      </c>
      <c r="H24" s="37">
        <v>1630</v>
      </c>
      <c r="I24" s="37">
        <v>1686</v>
      </c>
      <c r="J24" s="37">
        <v>1587</v>
      </c>
      <c r="K24" s="37">
        <v>1559</v>
      </c>
      <c r="L24" s="37">
        <v>1573</v>
      </c>
      <c r="M24" s="37">
        <v>1545</v>
      </c>
      <c r="N24" s="37">
        <v>1601</v>
      </c>
      <c r="O24" s="37">
        <v>1559</v>
      </c>
      <c r="P24" s="37">
        <v>1672</v>
      </c>
      <c r="Q24" s="37">
        <v>1545</v>
      </c>
      <c r="R24" s="37">
        <v>1573</v>
      </c>
      <c r="S24" s="37">
        <v>1545</v>
      </c>
      <c r="T24" s="37">
        <v>1559</v>
      </c>
      <c r="U24" s="37">
        <v>1531</v>
      </c>
      <c r="V24" s="37">
        <v>1573</v>
      </c>
      <c r="W24" s="37">
        <v>1644</v>
      </c>
      <c r="X24" s="37">
        <v>1715</v>
      </c>
      <c r="Y24" s="37">
        <v>1502</v>
      </c>
      <c r="Z24" s="37">
        <v>1417</v>
      </c>
      <c r="AA24" s="37">
        <v>2707</v>
      </c>
      <c r="AB24" s="37">
        <v>1304</v>
      </c>
      <c r="AC24" s="37">
        <v>1318</v>
      </c>
      <c r="AD24" s="37">
        <v>1120</v>
      </c>
      <c r="AE24" s="37">
        <v>1134</v>
      </c>
      <c r="AF24" s="37">
        <v>1091</v>
      </c>
      <c r="AG24" s="37">
        <v>1361</v>
      </c>
      <c r="AH24" s="39">
        <f t="shared" si="1"/>
        <v>47690</v>
      </c>
      <c r="AI24" s="3"/>
      <c r="AJ24" s="3"/>
    </row>
    <row r="25" spans="1:39">
      <c r="A25" s="65">
        <v>17</v>
      </c>
      <c r="B25" s="66" t="s">
        <v>26</v>
      </c>
      <c r="C25" s="36">
        <v>1672</v>
      </c>
      <c r="D25" s="37">
        <v>1616</v>
      </c>
      <c r="E25" s="37">
        <v>1686</v>
      </c>
      <c r="F25" s="37">
        <v>1630</v>
      </c>
      <c r="G25" s="37">
        <v>1644</v>
      </c>
      <c r="H25" s="37">
        <v>1630</v>
      </c>
      <c r="I25" s="37">
        <v>1729</v>
      </c>
      <c r="J25" s="37">
        <v>1658</v>
      </c>
      <c r="K25" s="37">
        <v>1630</v>
      </c>
      <c r="L25" s="37">
        <v>1672</v>
      </c>
      <c r="M25" s="37">
        <v>1616</v>
      </c>
      <c r="N25" s="37">
        <v>1644</v>
      </c>
      <c r="O25" s="37">
        <v>1630</v>
      </c>
      <c r="P25" s="37">
        <v>1729</v>
      </c>
      <c r="Q25" s="37">
        <v>1658</v>
      </c>
      <c r="R25" s="37">
        <v>1616</v>
      </c>
      <c r="S25" s="37">
        <v>1658</v>
      </c>
      <c r="T25" s="37">
        <v>1686</v>
      </c>
      <c r="U25" s="37">
        <v>1531</v>
      </c>
      <c r="V25" s="37">
        <v>1587</v>
      </c>
      <c r="W25" s="37">
        <v>1616</v>
      </c>
      <c r="X25" s="37">
        <v>1686</v>
      </c>
      <c r="Y25" s="37">
        <v>1587</v>
      </c>
      <c r="Z25" s="37">
        <v>1545</v>
      </c>
      <c r="AA25" s="37">
        <v>2792</v>
      </c>
      <c r="AB25" s="37">
        <v>1417</v>
      </c>
      <c r="AC25" s="37">
        <v>1346</v>
      </c>
      <c r="AD25" s="37">
        <v>1219</v>
      </c>
      <c r="AE25" s="37">
        <v>1176</v>
      </c>
      <c r="AF25" s="37">
        <v>1205</v>
      </c>
      <c r="AG25" s="37">
        <v>1417</v>
      </c>
      <c r="AH25" s="39">
        <f t="shared" si="1"/>
        <v>49928</v>
      </c>
      <c r="AI25" s="3"/>
      <c r="AJ25" s="3"/>
    </row>
    <row r="26" spans="1:39">
      <c r="A26" s="65">
        <v>18</v>
      </c>
      <c r="B26" s="66" t="s">
        <v>27</v>
      </c>
      <c r="C26" s="36">
        <v>1601</v>
      </c>
      <c r="D26" s="37">
        <v>1616</v>
      </c>
      <c r="E26" s="37">
        <v>1630</v>
      </c>
      <c r="F26" s="37">
        <v>1616</v>
      </c>
      <c r="G26" s="37">
        <v>1644</v>
      </c>
      <c r="H26" s="37">
        <v>1658</v>
      </c>
      <c r="I26" s="37">
        <v>1729</v>
      </c>
      <c r="J26" s="37">
        <v>1757</v>
      </c>
      <c r="K26" s="37">
        <v>1573</v>
      </c>
      <c r="L26" s="37">
        <v>1715</v>
      </c>
      <c r="M26" s="37">
        <v>1545</v>
      </c>
      <c r="N26" s="37">
        <v>1701</v>
      </c>
      <c r="O26" s="37">
        <v>1658</v>
      </c>
      <c r="P26" s="37">
        <v>1630</v>
      </c>
      <c r="Q26" s="37">
        <v>1786</v>
      </c>
      <c r="R26" s="37">
        <v>1658</v>
      </c>
      <c r="S26" s="37">
        <v>1658</v>
      </c>
      <c r="T26" s="37">
        <v>1672</v>
      </c>
      <c r="U26" s="37">
        <v>1573</v>
      </c>
      <c r="V26" s="37">
        <v>1630</v>
      </c>
      <c r="W26" s="37">
        <v>1672</v>
      </c>
      <c r="X26" s="37">
        <v>1743</v>
      </c>
      <c r="Y26" s="37">
        <v>1630</v>
      </c>
      <c r="Z26" s="37">
        <v>1601</v>
      </c>
      <c r="AA26" s="37">
        <v>2820</v>
      </c>
      <c r="AB26" s="37">
        <v>1290</v>
      </c>
      <c r="AC26" s="37">
        <v>1162</v>
      </c>
      <c r="AD26" s="37">
        <v>1205</v>
      </c>
      <c r="AE26" s="37">
        <v>1162</v>
      </c>
      <c r="AF26" s="37">
        <v>1190</v>
      </c>
      <c r="AG26" s="37">
        <v>1460</v>
      </c>
      <c r="AH26" s="39">
        <f t="shared" si="1"/>
        <v>49985</v>
      </c>
      <c r="AI26" s="3"/>
      <c r="AJ26" s="3"/>
    </row>
    <row r="27" spans="1:39">
      <c r="A27" s="65">
        <v>19</v>
      </c>
      <c r="B27" s="66" t="s">
        <v>28</v>
      </c>
      <c r="C27" s="36">
        <v>1672</v>
      </c>
      <c r="D27" s="37">
        <v>1644</v>
      </c>
      <c r="E27" s="37">
        <v>1644</v>
      </c>
      <c r="F27" s="37">
        <v>1701</v>
      </c>
      <c r="G27" s="37">
        <v>1616</v>
      </c>
      <c r="H27" s="37">
        <v>1630</v>
      </c>
      <c r="I27" s="37">
        <v>1715</v>
      </c>
      <c r="J27" s="37">
        <v>1771</v>
      </c>
      <c r="K27" s="37">
        <v>1672</v>
      </c>
      <c r="L27" s="37">
        <v>1672</v>
      </c>
      <c r="M27" s="37">
        <v>1686</v>
      </c>
      <c r="N27" s="37">
        <v>1701</v>
      </c>
      <c r="O27" s="37">
        <v>1630</v>
      </c>
      <c r="P27" s="37">
        <v>1672</v>
      </c>
      <c r="Q27" s="37">
        <v>1658</v>
      </c>
      <c r="R27" s="37">
        <v>1644</v>
      </c>
      <c r="S27" s="37">
        <v>1658</v>
      </c>
      <c r="T27" s="37">
        <v>1630</v>
      </c>
      <c r="U27" s="37">
        <v>1601</v>
      </c>
      <c r="V27" s="37">
        <v>1672</v>
      </c>
      <c r="W27" s="37">
        <v>1658</v>
      </c>
      <c r="X27" s="37">
        <v>1743</v>
      </c>
      <c r="Y27" s="37">
        <v>1573</v>
      </c>
      <c r="Z27" s="37">
        <v>1559</v>
      </c>
      <c r="AA27" s="37">
        <v>2764</v>
      </c>
      <c r="AB27" s="37">
        <v>1134</v>
      </c>
      <c r="AC27" s="37">
        <v>1134</v>
      </c>
      <c r="AD27" s="37">
        <v>1205</v>
      </c>
      <c r="AE27" s="37">
        <v>1176</v>
      </c>
      <c r="AF27" s="37">
        <v>1205</v>
      </c>
      <c r="AG27" s="37">
        <v>1474</v>
      </c>
      <c r="AH27" s="39">
        <f t="shared" si="1"/>
        <v>49914</v>
      </c>
      <c r="AI27" s="3"/>
      <c r="AJ27" s="3"/>
    </row>
    <row r="28" spans="1:39">
      <c r="A28" s="65">
        <v>20</v>
      </c>
      <c r="B28" s="66" t="s">
        <v>29</v>
      </c>
      <c r="C28" s="36">
        <v>1672</v>
      </c>
      <c r="D28" s="37">
        <v>1658</v>
      </c>
      <c r="E28" s="37">
        <v>1630</v>
      </c>
      <c r="F28" s="37">
        <v>1644</v>
      </c>
      <c r="G28" s="37">
        <v>1616</v>
      </c>
      <c r="H28" s="37">
        <v>1644</v>
      </c>
      <c r="I28" s="37">
        <v>1601</v>
      </c>
      <c r="J28" s="37">
        <v>1729</v>
      </c>
      <c r="K28" s="37">
        <v>1644</v>
      </c>
      <c r="L28" s="37">
        <v>1686</v>
      </c>
      <c r="M28" s="37">
        <v>1672</v>
      </c>
      <c r="N28" s="37">
        <v>1644</v>
      </c>
      <c r="O28" s="37">
        <v>1630</v>
      </c>
      <c r="P28" s="37">
        <v>1644</v>
      </c>
      <c r="Q28" s="37">
        <v>1701</v>
      </c>
      <c r="R28" s="37">
        <v>1658</v>
      </c>
      <c r="S28" s="37">
        <v>1672</v>
      </c>
      <c r="T28" s="37">
        <v>1701</v>
      </c>
      <c r="U28" s="37">
        <v>1658</v>
      </c>
      <c r="V28" s="37">
        <v>1672</v>
      </c>
      <c r="W28" s="37">
        <v>1658</v>
      </c>
      <c r="X28" s="37">
        <v>1686</v>
      </c>
      <c r="Y28" s="37">
        <v>1573</v>
      </c>
      <c r="Z28" s="37">
        <v>1601</v>
      </c>
      <c r="AA28" s="37">
        <v>2820</v>
      </c>
      <c r="AB28" s="37">
        <v>1162</v>
      </c>
      <c r="AC28" s="37">
        <v>1134</v>
      </c>
      <c r="AD28" s="37">
        <v>1190</v>
      </c>
      <c r="AE28" s="37">
        <v>1063</v>
      </c>
      <c r="AF28" s="37">
        <v>1190</v>
      </c>
      <c r="AG28" s="37">
        <v>1502</v>
      </c>
      <c r="AH28" s="39">
        <f t="shared" si="1"/>
        <v>49755</v>
      </c>
      <c r="AI28" s="3"/>
      <c r="AJ28" s="3"/>
    </row>
    <row r="29" spans="1:39">
      <c r="A29" s="65">
        <v>21</v>
      </c>
      <c r="B29" s="66" t="s">
        <v>30</v>
      </c>
      <c r="C29" s="36">
        <v>1686</v>
      </c>
      <c r="D29" s="37">
        <v>1616</v>
      </c>
      <c r="E29" s="37">
        <v>1672</v>
      </c>
      <c r="F29" s="37">
        <v>1715</v>
      </c>
      <c r="G29" s="37">
        <v>1686</v>
      </c>
      <c r="H29" s="37">
        <v>1658</v>
      </c>
      <c r="I29" s="37">
        <v>1729</v>
      </c>
      <c r="J29" s="37">
        <v>1729</v>
      </c>
      <c r="K29" s="37">
        <v>1644</v>
      </c>
      <c r="L29" s="37">
        <v>1616</v>
      </c>
      <c r="M29" s="37">
        <v>1686</v>
      </c>
      <c r="N29" s="37">
        <v>1658</v>
      </c>
      <c r="O29" s="37">
        <v>1715</v>
      </c>
      <c r="P29" s="37">
        <v>1658</v>
      </c>
      <c r="Q29" s="37">
        <v>1786</v>
      </c>
      <c r="R29" s="37">
        <v>1686</v>
      </c>
      <c r="S29" s="37">
        <v>1686</v>
      </c>
      <c r="T29" s="37">
        <v>1672</v>
      </c>
      <c r="U29" s="37">
        <v>1559</v>
      </c>
      <c r="V29" s="37">
        <v>1658</v>
      </c>
      <c r="W29" s="37">
        <v>1672</v>
      </c>
      <c r="X29" s="37">
        <v>1672</v>
      </c>
      <c r="Y29" s="37">
        <v>1488</v>
      </c>
      <c r="Z29" s="37">
        <v>1587</v>
      </c>
      <c r="AA29" s="37">
        <v>2806</v>
      </c>
      <c r="AB29" s="37">
        <v>1148</v>
      </c>
      <c r="AC29" s="37">
        <v>1162</v>
      </c>
      <c r="AD29" s="37">
        <v>1233</v>
      </c>
      <c r="AE29" s="37">
        <v>1148</v>
      </c>
      <c r="AF29" s="37">
        <v>1190</v>
      </c>
      <c r="AG29" s="37">
        <v>1460</v>
      </c>
      <c r="AH29" s="39">
        <f t="shared" si="1"/>
        <v>50081</v>
      </c>
      <c r="AI29" s="3"/>
      <c r="AJ29" s="3"/>
    </row>
    <row r="30" spans="1:39">
      <c r="A30" s="65">
        <v>22</v>
      </c>
      <c r="B30" s="66" t="s">
        <v>31</v>
      </c>
      <c r="C30" s="36">
        <v>1474</v>
      </c>
      <c r="D30" s="37">
        <v>1630</v>
      </c>
      <c r="E30" s="37">
        <v>1658</v>
      </c>
      <c r="F30" s="37">
        <v>1644</v>
      </c>
      <c r="G30" s="37">
        <v>1644</v>
      </c>
      <c r="H30" s="37">
        <v>1672</v>
      </c>
      <c r="I30" s="37">
        <v>1715</v>
      </c>
      <c r="J30" s="37">
        <v>1729</v>
      </c>
      <c r="K30" s="37">
        <v>1630</v>
      </c>
      <c r="L30" s="37">
        <v>1559</v>
      </c>
      <c r="M30" s="37">
        <v>1644</v>
      </c>
      <c r="N30" s="37">
        <v>1672</v>
      </c>
      <c r="O30" s="37">
        <v>1630</v>
      </c>
      <c r="P30" s="37">
        <v>1644</v>
      </c>
      <c r="Q30" s="37">
        <v>1715</v>
      </c>
      <c r="R30" s="37">
        <v>1601</v>
      </c>
      <c r="S30" s="37">
        <v>1644</v>
      </c>
      <c r="T30" s="37">
        <v>1601</v>
      </c>
      <c r="U30" s="37">
        <v>1630</v>
      </c>
      <c r="V30" s="37">
        <v>1616</v>
      </c>
      <c r="W30" s="37">
        <v>1616</v>
      </c>
      <c r="X30" s="37">
        <v>1686</v>
      </c>
      <c r="Y30" s="37">
        <v>1616</v>
      </c>
      <c r="Z30" s="37">
        <v>1601</v>
      </c>
      <c r="AA30" s="37">
        <v>2849</v>
      </c>
      <c r="AB30" s="37">
        <v>1176</v>
      </c>
      <c r="AC30" s="37">
        <v>1134</v>
      </c>
      <c r="AD30" s="37">
        <v>1190</v>
      </c>
      <c r="AE30" s="37">
        <v>1162</v>
      </c>
      <c r="AF30" s="37">
        <v>1190</v>
      </c>
      <c r="AG30" s="37">
        <v>1488</v>
      </c>
      <c r="AH30" s="39">
        <f t="shared" si="1"/>
        <v>49460</v>
      </c>
      <c r="AI30" s="3"/>
      <c r="AJ30" s="3"/>
    </row>
    <row r="31" spans="1:39">
      <c r="A31" s="65">
        <v>23</v>
      </c>
      <c r="B31" s="66" t="s">
        <v>32</v>
      </c>
      <c r="C31" s="36">
        <v>1587</v>
      </c>
      <c r="D31" s="37">
        <v>1545</v>
      </c>
      <c r="E31" s="37">
        <v>1474</v>
      </c>
      <c r="F31" s="37">
        <v>1630</v>
      </c>
      <c r="G31" s="37">
        <v>1601</v>
      </c>
      <c r="H31" s="37">
        <v>1715</v>
      </c>
      <c r="I31" s="37">
        <v>1701</v>
      </c>
      <c r="J31" s="37">
        <v>1715</v>
      </c>
      <c r="K31" s="37">
        <v>1630</v>
      </c>
      <c r="L31" s="37">
        <v>1601</v>
      </c>
      <c r="M31" s="37">
        <v>1516</v>
      </c>
      <c r="N31" s="37">
        <v>1630</v>
      </c>
      <c r="O31" s="37">
        <v>1616</v>
      </c>
      <c r="P31" s="37">
        <v>1573</v>
      </c>
      <c r="Q31" s="37">
        <v>1672</v>
      </c>
      <c r="R31" s="37">
        <v>1616</v>
      </c>
      <c r="S31" s="37">
        <v>1658</v>
      </c>
      <c r="T31" s="37">
        <v>1701</v>
      </c>
      <c r="U31" s="37">
        <v>1587</v>
      </c>
      <c r="V31" s="37">
        <v>1630</v>
      </c>
      <c r="W31" s="37">
        <v>1672</v>
      </c>
      <c r="X31" s="37">
        <v>1516</v>
      </c>
      <c r="Y31" s="37">
        <v>1601</v>
      </c>
      <c r="Z31" s="37">
        <v>1460</v>
      </c>
      <c r="AA31" s="37">
        <v>2806</v>
      </c>
      <c r="AB31" s="37">
        <v>1134</v>
      </c>
      <c r="AC31" s="37">
        <v>1105</v>
      </c>
      <c r="AD31" s="37">
        <v>1190</v>
      </c>
      <c r="AE31" s="37">
        <v>1063</v>
      </c>
      <c r="AF31" s="37">
        <v>1162</v>
      </c>
      <c r="AG31" s="37">
        <v>1431</v>
      </c>
      <c r="AH31" s="39">
        <f t="shared" si="1"/>
        <v>48538</v>
      </c>
      <c r="AI31" s="3"/>
      <c r="AJ31" s="3"/>
    </row>
    <row r="32" spans="1:39">
      <c r="A32" s="65">
        <v>24</v>
      </c>
      <c r="B32" s="66" t="s">
        <v>33</v>
      </c>
      <c r="C32" s="36">
        <v>1686</v>
      </c>
      <c r="D32" s="37">
        <v>1403</v>
      </c>
      <c r="E32" s="37">
        <v>1644</v>
      </c>
      <c r="F32" s="37">
        <v>1686</v>
      </c>
      <c r="G32" s="37">
        <v>1587</v>
      </c>
      <c r="H32" s="37">
        <v>1729</v>
      </c>
      <c r="I32" s="37">
        <v>1757</v>
      </c>
      <c r="J32" s="37">
        <v>1814</v>
      </c>
      <c r="K32" s="37">
        <v>1644</v>
      </c>
      <c r="L32" s="37">
        <v>1630</v>
      </c>
      <c r="M32" s="37">
        <v>1701</v>
      </c>
      <c r="N32" s="37">
        <v>1686</v>
      </c>
      <c r="O32" s="37">
        <v>1701</v>
      </c>
      <c r="P32" s="37">
        <v>1658</v>
      </c>
      <c r="Q32" s="37">
        <v>1757</v>
      </c>
      <c r="R32" s="37">
        <v>1573</v>
      </c>
      <c r="S32" s="37">
        <v>1616</v>
      </c>
      <c r="T32" s="37">
        <v>1672</v>
      </c>
      <c r="U32" s="37">
        <v>1502</v>
      </c>
      <c r="V32" s="37">
        <v>1658</v>
      </c>
      <c r="W32" s="37">
        <v>1701</v>
      </c>
      <c r="X32" s="37">
        <v>1601</v>
      </c>
      <c r="Y32" s="37">
        <v>1658</v>
      </c>
      <c r="Z32" s="37">
        <v>1474</v>
      </c>
      <c r="AA32" s="37">
        <v>2806</v>
      </c>
      <c r="AB32" s="37">
        <v>1105</v>
      </c>
      <c r="AC32" s="37">
        <v>1077</v>
      </c>
      <c r="AD32" s="37">
        <v>1190</v>
      </c>
      <c r="AE32" s="37">
        <v>1134</v>
      </c>
      <c r="AF32" s="37">
        <v>1205</v>
      </c>
      <c r="AG32" s="37">
        <v>1488</v>
      </c>
      <c r="AH32" s="39">
        <f t="shared" si="1"/>
        <v>49543</v>
      </c>
      <c r="AI32" s="3"/>
      <c r="AJ32" s="3"/>
      <c r="AM32" s="67"/>
    </row>
    <row r="33" spans="1:37">
      <c r="A33" s="65">
        <v>25</v>
      </c>
      <c r="B33" s="66" t="s">
        <v>34</v>
      </c>
      <c r="C33" s="36">
        <v>1601</v>
      </c>
      <c r="D33" s="37">
        <v>1559</v>
      </c>
      <c r="E33" s="37">
        <v>1644</v>
      </c>
      <c r="F33" s="37">
        <v>1630</v>
      </c>
      <c r="G33" s="37">
        <v>1630</v>
      </c>
      <c r="H33" s="37">
        <v>1559</v>
      </c>
      <c r="I33" s="37">
        <v>1729</v>
      </c>
      <c r="J33" s="37">
        <v>1644</v>
      </c>
      <c r="K33" s="37">
        <v>1658</v>
      </c>
      <c r="L33" s="37">
        <v>1672</v>
      </c>
      <c r="M33" s="37">
        <v>1644</v>
      </c>
      <c r="N33" s="37">
        <v>1658</v>
      </c>
      <c r="O33" s="37">
        <v>1686</v>
      </c>
      <c r="P33" s="37">
        <v>1616</v>
      </c>
      <c r="Q33" s="37">
        <v>1672</v>
      </c>
      <c r="R33" s="37">
        <v>1601</v>
      </c>
      <c r="S33" s="37">
        <v>1658</v>
      </c>
      <c r="T33" s="37">
        <v>1644</v>
      </c>
      <c r="U33" s="37">
        <v>1559</v>
      </c>
      <c r="V33" s="37">
        <v>1672</v>
      </c>
      <c r="W33" s="37">
        <v>1701</v>
      </c>
      <c r="X33" s="37">
        <v>1658</v>
      </c>
      <c r="Y33" s="37">
        <v>1516</v>
      </c>
      <c r="Z33" s="37">
        <v>1375</v>
      </c>
      <c r="AA33" s="37">
        <v>2863</v>
      </c>
      <c r="AB33" s="37">
        <v>1077</v>
      </c>
      <c r="AC33" s="37">
        <v>1162</v>
      </c>
      <c r="AD33" s="37">
        <v>1176</v>
      </c>
      <c r="AE33" s="37">
        <v>1176</v>
      </c>
      <c r="AF33" s="37">
        <v>1219</v>
      </c>
      <c r="AG33" s="37">
        <v>1431</v>
      </c>
      <c r="AH33" s="39">
        <f t="shared" si="1"/>
        <v>49090</v>
      </c>
      <c r="AI33" s="3"/>
      <c r="AJ33" s="3"/>
    </row>
    <row r="34" spans="1:37">
      <c r="A34" s="65">
        <v>26</v>
      </c>
      <c r="B34" s="66" t="s">
        <v>35</v>
      </c>
      <c r="C34" s="36">
        <v>1601</v>
      </c>
      <c r="D34" s="37">
        <v>1559</v>
      </c>
      <c r="E34" s="37">
        <v>1644</v>
      </c>
      <c r="F34" s="37">
        <v>1545</v>
      </c>
      <c r="G34" s="37">
        <v>1658</v>
      </c>
      <c r="H34" s="37">
        <v>1701</v>
      </c>
      <c r="I34" s="37">
        <v>1729</v>
      </c>
      <c r="J34" s="37">
        <v>1658</v>
      </c>
      <c r="K34" s="37">
        <v>1658</v>
      </c>
      <c r="L34" s="37">
        <v>1729</v>
      </c>
      <c r="M34" s="37">
        <v>1757</v>
      </c>
      <c r="N34" s="37">
        <v>1672</v>
      </c>
      <c r="O34" s="37">
        <v>1630</v>
      </c>
      <c r="P34" s="37">
        <v>1715</v>
      </c>
      <c r="Q34" s="37">
        <v>1701</v>
      </c>
      <c r="R34" s="37">
        <v>1686</v>
      </c>
      <c r="S34" s="37">
        <v>1672</v>
      </c>
      <c r="T34" s="37">
        <v>1701</v>
      </c>
      <c r="U34" s="37">
        <v>1658</v>
      </c>
      <c r="V34" s="37">
        <v>1630</v>
      </c>
      <c r="W34" s="37">
        <v>1771</v>
      </c>
      <c r="X34" s="37">
        <v>1644</v>
      </c>
      <c r="Y34" s="37">
        <v>1715</v>
      </c>
      <c r="Z34" s="37">
        <v>1446</v>
      </c>
      <c r="AA34" s="37">
        <v>2891</v>
      </c>
      <c r="AB34" s="37">
        <v>1205</v>
      </c>
      <c r="AC34" s="37">
        <v>1162</v>
      </c>
      <c r="AD34" s="37">
        <v>1205</v>
      </c>
      <c r="AE34" s="37">
        <v>1148</v>
      </c>
      <c r="AF34" s="37">
        <v>1219</v>
      </c>
      <c r="AG34" s="37">
        <v>1460</v>
      </c>
      <c r="AH34" s="39">
        <f t="shared" si="1"/>
        <v>50170</v>
      </c>
      <c r="AI34" s="3"/>
      <c r="AJ34" s="3"/>
    </row>
    <row r="35" spans="1:37">
      <c r="A35" s="65">
        <v>27</v>
      </c>
      <c r="B35" s="66" t="s">
        <v>36</v>
      </c>
      <c r="C35" s="36">
        <v>1601</v>
      </c>
      <c r="D35" s="37">
        <v>1516</v>
      </c>
      <c r="E35" s="37">
        <v>1587</v>
      </c>
      <c r="F35" s="37">
        <v>1573</v>
      </c>
      <c r="G35" s="37">
        <v>1431</v>
      </c>
      <c r="H35" s="37">
        <v>1587</v>
      </c>
      <c r="I35" s="37">
        <v>1616</v>
      </c>
      <c r="J35" s="37">
        <v>1601</v>
      </c>
      <c r="K35" s="37">
        <v>1587</v>
      </c>
      <c r="L35" s="37">
        <v>1587</v>
      </c>
      <c r="M35" s="37">
        <v>1587</v>
      </c>
      <c r="N35" s="37">
        <v>1573</v>
      </c>
      <c r="O35" s="37">
        <v>1587</v>
      </c>
      <c r="P35" s="37">
        <v>1601</v>
      </c>
      <c r="Q35" s="37">
        <v>1672</v>
      </c>
      <c r="R35" s="37">
        <v>1587</v>
      </c>
      <c r="S35" s="37">
        <v>1587</v>
      </c>
      <c r="T35" s="37">
        <v>1573</v>
      </c>
      <c r="U35" s="37">
        <v>1545</v>
      </c>
      <c r="V35" s="37">
        <v>1559</v>
      </c>
      <c r="W35" s="37">
        <v>1644</v>
      </c>
      <c r="X35" s="37">
        <v>1502</v>
      </c>
      <c r="Y35" s="37">
        <v>1516</v>
      </c>
      <c r="Z35" s="37">
        <v>1389</v>
      </c>
      <c r="AA35" s="37">
        <v>2891</v>
      </c>
      <c r="AB35" s="37">
        <v>1233</v>
      </c>
      <c r="AC35" s="37">
        <v>1049</v>
      </c>
      <c r="AD35" s="37">
        <v>1190</v>
      </c>
      <c r="AE35" s="37">
        <v>1120</v>
      </c>
      <c r="AF35" s="37">
        <v>1105</v>
      </c>
      <c r="AG35" s="37">
        <v>1375</v>
      </c>
      <c r="AH35" s="39">
        <f t="shared" si="1"/>
        <v>47571</v>
      </c>
      <c r="AI35" s="3"/>
      <c r="AJ35" s="3"/>
    </row>
    <row r="36" spans="1:37">
      <c r="A36" s="65">
        <v>28</v>
      </c>
      <c r="B36" s="66" t="s">
        <v>37</v>
      </c>
      <c r="C36" s="36">
        <v>1601</v>
      </c>
      <c r="D36" s="37">
        <v>1545</v>
      </c>
      <c r="E36" s="37">
        <v>1601</v>
      </c>
      <c r="F36" s="37">
        <v>1601</v>
      </c>
      <c r="G36" s="37">
        <v>1587</v>
      </c>
      <c r="H36" s="37">
        <v>1743</v>
      </c>
      <c r="I36" s="37">
        <v>1715</v>
      </c>
      <c r="J36" s="37">
        <v>1587</v>
      </c>
      <c r="K36" s="37">
        <v>1658</v>
      </c>
      <c r="L36" s="37">
        <v>1644</v>
      </c>
      <c r="M36" s="37">
        <v>1644</v>
      </c>
      <c r="N36" s="37">
        <v>1587</v>
      </c>
      <c r="O36" s="37">
        <v>1601</v>
      </c>
      <c r="P36" s="37">
        <v>1658</v>
      </c>
      <c r="Q36" s="37">
        <v>1672</v>
      </c>
      <c r="R36" s="37">
        <v>1601</v>
      </c>
      <c r="S36" s="37">
        <v>1531</v>
      </c>
      <c r="T36" s="37">
        <v>1545</v>
      </c>
      <c r="U36" s="37">
        <v>1545</v>
      </c>
      <c r="V36" s="37">
        <v>1587</v>
      </c>
      <c r="W36" s="37">
        <v>1630</v>
      </c>
      <c r="X36" s="37">
        <v>1616</v>
      </c>
      <c r="Y36" s="37">
        <v>1531</v>
      </c>
      <c r="Z36" s="37">
        <v>1361</v>
      </c>
      <c r="AA36" s="37">
        <v>2934</v>
      </c>
      <c r="AB36" s="37">
        <v>1332</v>
      </c>
      <c r="AC36" s="37">
        <v>1091</v>
      </c>
      <c r="AD36" s="37">
        <v>1176</v>
      </c>
      <c r="AE36" s="37">
        <v>1120</v>
      </c>
      <c r="AF36" s="37">
        <v>1176</v>
      </c>
      <c r="AG36" s="37">
        <v>1332</v>
      </c>
      <c r="AH36" s="39">
        <f t="shared" si="1"/>
        <v>48552</v>
      </c>
      <c r="AI36" s="3"/>
      <c r="AJ36" s="3"/>
    </row>
    <row r="37" spans="1:37">
      <c r="A37" s="65">
        <v>29</v>
      </c>
      <c r="B37" s="66" t="s">
        <v>38</v>
      </c>
      <c r="C37" s="36">
        <v>1644</v>
      </c>
      <c r="D37" s="37">
        <v>1601</v>
      </c>
      <c r="E37" s="37">
        <v>1630</v>
      </c>
      <c r="F37" s="37">
        <v>1672</v>
      </c>
      <c r="G37" s="37">
        <v>1672</v>
      </c>
      <c r="H37" s="37">
        <v>1757</v>
      </c>
      <c r="I37" s="37">
        <v>1757</v>
      </c>
      <c r="J37" s="37">
        <v>1686</v>
      </c>
      <c r="K37" s="37">
        <v>1616</v>
      </c>
      <c r="L37" s="37">
        <v>1616</v>
      </c>
      <c r="M37" s="37">
        <v>1658</v>
      </c>
      <c r="N37" s="37">
        <v>1672</v>
      </c>
      <c r="O37" s="37">
        <v>1729</v>
      </c>
      <c r="P37" s="37">
        <v>1757</v>
      </c>
      <c r="Q37" s="37">
        <v>1729</v>
      </c>
      <c r="R37" s="37">
        <v>1715</v>
      </c>
      <c r="S37" s="37">
        <v>1644</v>
      </c>
      <c r="T37" s="37">
        <v>1658</v>
      </c>
      <c r="U37" s="37">
        <v>1601</v>
      </c>
      <c r="V37" s="37">
        <v>1686</v>
      </c>
      <c r="W37" s="37">
        <v>1658</v>
      </c>
      <c r="X37" s="37">
        <v>1686</v>
      </c>
      <c r="Y37" s="37">
        <v>1658</v>
      </c>
      <c r="Z37" s="37">
        <v>1474</v>
      </c>
      <c r="AA37" s="37">
        <v>2863</v>
      </c>
      <c r="AB37" s="37">
        <v>1417</v>
      </c>
      <c r="AC37" s="37">
        <v>1205</v>
      </c>
      <c r="AD37" s="37">
        <v>1290</v>
      </c>
      <c r="AE37" s="37">
        <v>1190</v>
      </c>
      <c r="AF37" s="37">
        <v>1219</v>
      </c>
      <c r="AG37" s="37">
        <v>1488</v>
      </c>
      <c r="AH37" s="39">
        <f t="shared" si="1"/>
        <v>50648</v>
      </c>
      <c r="AI37" s="3"/>
      <c r="AJ37" s="3"/>
    </row>
    <row r="38" spans="1:37">
      <c r="A38" s="65">
        <v>30</v>
      </c>
      <c r="B38" s="66" t="s">
        <v>39</v>
      </c>
      <c r="C38" s="36">
        <v>1757</v>
      </c>
      <c r="D38" s="37">
        <v>1587</v>
      </c>
      <c r="E38" s="37">
        <v>1729</v>
      </c>
      <c r="F38" s="37">
        <v>1701</v>
      </c>
      <c r="G38" s="37">
        <v>1715</v>
      </c>
      <c r="H38" s="37">
        <v>1800</v>
      </c>
      <c r="I38" s="37">
        <v>1842</v>
      </c>
      <c r="J38" s="37">
        <v>1644</v>
      </c>
      <c r="K38" s="37">
        <v>1672</v>
      </c>
      <c r="L38" s="37">
        <v>1701</v>
      </c>
      <c r="M38" s="37">
        <v>1672</v>
      </c>
      <c r="N38" s="37">
        <v>1587</v>
      </c>
      <c r="O38" s="37">
        <v>1686</v>
      </c>
      <c r="P38" s="37">
        <v>1757</v>
      </c>
      <c r="Q38" s="37">
        <v>1715</v>
      </c>
      <c r="R38" s="37">
        <v>1672</v>
      </c>
      <c r="S38" s="37">
        <v>1672</v>
      </c>
      <c r="T38" s="37">
        <v>1630</v>
      </c>
      <c r="U38" s="37">
        <v>1658</v>
      </c>
      <c r="V38" s="37">
        <v>1743</v>
      </c>
      <c r="W38" s="37">
        <v>1672</v>
      </c>
      <c r="X38" s="37">
        <v>1644</v>
      </c>
      <c r="Y38" s="37">
        <v>1701</v>
      </c>
      <c r="Z38" s="37">
        <v>1587</v>
      </c>
      <c r="AA38" s="37">
        <v>2891</v>
      </c>
      <c r="AB38" s="37">
        <v>1417</v>
      </c>
      <c r="AC38" s="37">
        <v>1176</v>
      </c>
      <c r="AD38" s="37">
        <v>1247</v>
      </c>
      <c r="AE38" s="37">
        <v>1219</v>
      </c>
      <c r="AF38" s="37">
        <v>1261</v>
      </c>
      <c r="AG38" s="37">
        <v>1446</v>
      </c>
      <c r="AH38" s="39">
        <f t="shared" si="1"/>
        <v>51201</v>
      </c>
      <c r="AI38" s="3"/>
      <c r="AJ38" s="3"/>
    </row>
    <row r="39" spans="1:37">
      <c r="A39" s="65">
        <v>31</v>
      </c>
      <c r="B39" s="66" t="s">
        <v>40</v>
      </c>
      <c r="C39" s="36">
        <v>1672</v>
      </c>
      <c r="D39" s="37">
        <v>1616</v>
      </c>
      <c r="E39" s="37">
        <v>1715</v>
      </c>
      <c r="F39" s="37">
        <v>1630</v>
      </c>
      <c r="G39" s="37">
        <v>1743</v>
      </c>
      <c r="H39" s="37">
        <v>1715</v>
      </c>
      <c r="I39" s="37">
        <v>1828</v>
      </c>
      <c r="J39" s="37">
        <v>1701</v>
      </c>
      <c r="K39" s="37">
        <v>1701</v>
      </c>
      <c r="L39" s="37">
        <v>1686</v>
      </c>
      <c r="M39" s="37">
        <v>1757</v>
      </c>
      <c r="N39" s="37">
        <v>1757</v>
      </c>
      <c r="O39" s="37">
        <v>1715</v>
      </c>
      <c r="P39" s="37">
        <v>1729</v>
      </c>
      <c r="Q39" s="37">
        <v>1842</v>
      </c>
      <c r="R39" s="37">
        <v>1644</v>
      </c>
      <c r="S39" s="37">
        <v>1715</v>
      </c>
      <c r="T39" s="37">
        <v>1616</v>
      </c>
      <c r="U39" s="37">
        <v>1644</v>
      </c>
      <c r="V39" s="37">
        <v>1715</v>
      </c>
      <c r="W39" s="37">
        <v>1701</v>
      </c>
      <c r="X39" s="37">
        <v>1672</v>
      </c>
      <c r="Y39" s="37">
        <v>1701</v>
      </c>
      <c r="Z39" s="37">
        <v>1970</v>
      </c>
      <c r="AA39" s="37">
        <v>2919</v>
      </c>
      <c r="AB39" s="37">
        <v>1431</v>
      </c>
      <c r="AC39" s="37">
        <v>1205</v>
      </c>
      <c r="AD39" s="37">
        <v>1261</v>
      </c>
      <c r="AE39" s="37">
        <v>1233</v>
      </c>
      <c r="AF39" s="37">
        <v>1290</v>
      </c>
      <c r="AG39" s="37">
        <v>1502</v>
      </c>
      <c r="AH39" s="39">
        <f t="shared" si="1"/>
        <v>52026</v>
      </c>
      <c r="AI39" s="3"/>
      <c r="AJ39" s="3"/>
    </row>
    <row r="40" spans="1:37">
      <c r="A40" s="65">
        <v>32</v>
      </c>
      <c r="B40" s="66" t="s">
        <v>41</v>
      </c>
      <c r="C40" s="36">
        <v>1644</v>
      </c>
      <c r="D40" s="37">
        <v>1658</v>
      </c>
      <c r="E40" s="37">
        <v>1701</v>
      </c>
      <c r="F40" s="37">
        <v>1616</v>
      </c>
      <c r="G40" s="37">
        <v>1743</v>
      </c>
      <c r="H40" s="37">
        <v>1644</v>
      </c>
      <c r="I40" s="37">
        <v>1757</v>
      </c>
      <c r="J40" s="37">
        <v>1672</v>
      </c>
      <c r="K40" s="37">
        <v>1701</v>
      </c>
      <c r="L40" s="37">
        <v>1672</v>
      </c>
      <c r="M40" s="37">
        <v>1743</v>
      </c>
      <c r="N40" s="37">
        <v>1715</v>
      </c>
      <c r="O40" s="37">
        <v>1686</v>
      </c>
      <c r="P40" s="37">
        <v>1658</v>
      </c>
      <c r="Q40" s="37">
        <v>1800</v>
      </c>
      <c r="R40" s="37">
        <v>1729</v>
      </c>
      <c r="S40" s="37">
        <v>1686</v>
      </c>
      <c r="T40" s="37">
        <v>1715</v>
      </c>
      <c r="U40" s="37">
        <v>1672</v>
      </c>
      <c r="V40" s="37">
        <v>1729</v>
      </c>
      <c r="W40" s="37">
        <v>1630</v>
      </c>
      <c r="X40" s="37">
        <v>1743</v>
      </c>
      <c r="Y40" s="37">
        <v>1701</v>
      </c>
      <c r="Z40" s="37">
        <v>2168</v>
      </c>
      <c r="AA40" s="37">
        <v>2976</v>
      </c>
      <c r="AB40" s="37">
        <v>1417</v>
      </c>
      <c r="AC40" s="37">
        <v>1219</v>
      </c>
      <c r="AD40" s="37">
        <v>1275</v>
      </c>
      <c r="AE40" s="37">
        <v>1261</v>
      </c>
      <c r="AF40" s="37">
        <v>1176</v>
      </c>
      <c r="AG40" s="37">
        <v>1460</v>
      </c>
      <c r="AH40" s="39">
        <f t="shared" si="1"/>
        <v>51967</v>
      </c>
      <c r="AI40" s="3"/>
      <c r="AJ40" s="3"/>
    </row>
    <row r="41" spans="1:37">
      <c r="A41" s="65">
        <v>33</v>
      </c>
      <c r="B41" s="66" t="s">
        <v>42</v>
      </c>
      <c r="C41" s="36">
        <v>1771</v>
      </c>
      <c r="D41" s="37">
        <v>1701</v>
      </c>
      <c r="E41" s="37">
        <v>1729</v>
      </c>
      <c r="F41" s="37">
        <v>1616</v>
      </c>
      <c r="G41" s="37">
        <v>1757</v>
      </c>
      <c r="H41" s="37">
        <v>1757</v>
      </c>
      <c r="I41" s="37">
        <v>1800</v>
      </c>
      <c r="J41" s="37">
        <v>1715</v>
      </c>
      <c r="K41" s="37">
        <v>1686</v>
      </c>
      <c r="L41" s="37">
        <v>1757</v>
      </c>
      <c r="M41" s="37">
        <v>1729</v>
      </c>
      <c r="N41" s="37">
        <v>1701</v>
      </c>
      <c r="O41" s="37">
        <v>1658</v>
      </c>
      <c r="P41" s="37">
        <v>1701</v>
      </c>
      <c r="Q41" s="37">
        <v>1743</v>
      </c>
      <c r="R41" s="37">
        <v>1743</v>
      </c>
      <c r="S41" s="37">
        <v>1715</v>
      </c>
      <c r="T41" s="37">
        <v>1743</v>
      </c>
      <c r="U41" s="37">
        <v>1701</v>
      </c>
      <c r="V41" s="37">
        <v>1672</v>
      </c>
      <c r="W41" s="37">
        <v>1446</v>
      </c>
      <c r="X41" s="37">
        <v>1686</v>
      </c>
      <c r="Y41" s="37">
        <v>1644</v>
      </c>
      <c r="Z41" s="37">
        <v>2310</v>
      </c>
      <c r="AA41" s="37">
        <v>2934</v>
      </c>
      <c r="AB41" s="37">
        <v>1516</v>
      </c>
      <c r="AC41" s="37">
        <v>1176</v>
      </c>
      <c r="AD41" s="37">
        <v>1275</v>
      </c>
      <c r="AE41" s="37">
        <v>1247</v>
      </c>
      <c r="AF41" s="37">
        <v>1190</v>
      </c>
      <c r="AG41" s="37">
        <v>1488</v>
      </c>
      <c r="AH41" s="39">
        <f t="shared" si="1"/>
        <v>52307</v>
      </c>
      <c r="AI41" s="3"/>
      <c r="AJ41" s="3"/>
    </row>
    <row r="42" spans="1:37">
      <c r="A42" s="65">
        <v>34</v>
      </c>
      <c r="B42" s="66" t="s">
        <v>43</v>
      </c>
      <c r="C42" s="36">
        <v>1743</v>
      </c>
      <c r="D42" s="37">
        <v>1616</v>
      </c>
      <c r="E42" s="37">
        <v>1715</v>
      </c>
      <c r="F42" s="37">
        <v>1644</v>
      </c>
      <c r="G42" s="37">
        <v>1729</v>
      </c>
      <c r="H42" s="37">
        <v>1701</v>
      </c>
      <c r="I42" s="37">
        <v>1771</v>
      </c>
      <c r="J42" s="37">
        <v>1658</v>
      </c>
      <c r="K42" s="37">
        <v>1686</v>
      </c>
      <c r="L42" s="37">
        <v>1743</v>
      </c>
      <c r="M42" s="37">
        <v>1701</v>
      </c>
      <c r="N42" s="37">
        <v>1743</v>
      </c>
      <c r="O42" s="37">
        <v>1658</v>
      </c>
      <c r="P42" s="37">
        <v>1686</v>
      </c>
      <c r="Q42" s="37">
        <v>1715</v>
      </c>
      <c r="R42" s="37">
        <v>1786</v>
      </c>
      <c r="S42" s="37">
        <v>1658</v>
      </c>
      <c r="T42" s="37">
        <v>1658</v>
      </c>
      <c r="U42" s="37">
        <v>1658</v>
      </c>
      <c r="V42" s="37">
        <v>1729</v>
      </c>
      <c r="W42" s="37">
        <v>1672</v>
      </c>
      <c r="X42" s="37">
        <v>1686</v>
      </c>
      <c r="Y42" s="37">
        <v>1701</v>
      </c>
      <c r="Z42" s="37">
        <v>2664</v>
      </c>
      <c r="AA42" s="37">
        <v>2863</v>
      </c>
      <c r="AB42" s="37">
        <v>1474</v>
      </c>
      <c r="AC42" s="37">
        <v>1148</v>
      </c>
      <c r="AD42" s="37">
        <v>1233</v>
      </c>
      <c r="AE42" s="37">
        <v>1233</v>
      </c>
      <c r="AF42" s="37">
        <v>1290</v>
      </c>
      <c r="AG42" s="37">
        <v>1559</v>
      </c>
      <c r="AH42" s="39">
        <f t="shared" si="1"/>
        <v>52521</v>
      </c>
      <c r="AI42" s="3"/>
      <c r="AJ42" s="3"/>
    </row>
    <row r="43" spans="1:37">
      <c r="A43" s="65">
        <v>35</v>
      </c>
      <c r="B43" s="66" t="s">
        <v>44</v>
      </c>
      <c r="C43" s="36">
        <v>1658</v>
      </c>
      <c r="D43" s="37">
        <v>1729</v>
      </c>
      <c r="E43" s="37">
        <v>1672</v>
      </c>
      <c r="F43" s="37">
        <v>1616</v>
      </c>
      <c r="G43" s="37">
        <v>1658</v>
      </c>
      <c r="H43" s="37">
        <v>1786</v>
      </c>
      <c r="I43" s="37">
        <v>1701</v>
      </c>
      <c r="J43" s="37">
        <v>1658</v>
      </c>
      <c r="K43" s="37">
        <v>1616</v>
      </c>
      <c r="L43" s="37">
        <v>1630</v>
      </c>
      <c r="M43" s="37">
        <v>1616</v>
      </c>
      <c r="N43" s="37">
        <v>1672</v>
      </c>
      <c r="O43" s="37">
        <v>1573</v>
      </c>
      <c r="P43" s="37">
        <v>1644</v>
      </c>
      <c r="Q43" s="37">
        <v>1630</v>
      </c>
      <c r="R43" s="37">
        <v>1729</v>
      </c>
      <c r="S43" s="37">
        <v>1630</v>
      </c>
      <c r="T43" s="37">
        <v>1573</v>
      </c>
      <c r="U43" s="37">
        <v>1701</v>
      </c>
      <c r="V43" s="37">
        <v>1686</v>
      </c>
      <c r="W43" s="37">
        <v>1672</v>
      </c>
      <c r="X43" s="37">
        <v>1587</v>
      </c>
      <c r="Y43" s="37">
        <v>1686</v>
      </c>
      <c r="Z43" s="37">
        <v>2806</v>
      </c>
      <c r="AA43" s="37">
        <v>2905</v>
      </c>
      <c r="AB43" s="37">
        <v>1361</v>
      </c>
      <c r="AC43" s="37">
        <v>1176</v>
      </c>
      <c r="AD43" s="37">
        <v>1176</v>
      </c>
      <c r="AE43" s="37">
        <v>1205</v>
      </c>
      <c r="AF43" s="37">
        <v>1275</v>
      </c>
      <c r="AG43" s="37">
        <v>1516</v>
      </c>
      <c r="AH43" s="39">
        <f t="shared" si="1"/>
        <v>51543</v>
      </c>
      <c r="AI43" s="3"/>
      <c r="AJ43" s="3"/>
    </row>
    <row r="44" spans="1:37">
      <c r="A44" s="65">
        <v>36</v>
      </c>
      <c r="B44" s="66" t="s">
        <v>45</v>
      </c>
      <c r="C44" s="36">
        <v>1757</v>
      </c>
      <c r="D44" s="37">
        <v>1686</v>
      </c>
      <c r="E44" s="37">
        <v>1701</v>
      </c>
      <c r="F44" s="37">
        <v>1644</v>
      </c>
      <c r="G44" s="37">
        <v>1715</v>
      </c>
      <c r="H44" s="37">
        <v>1757</v>
      </c>
      <c r="I44" s="37">
        <v>1743</v>
      </c>
      <c r="J44" s="37">
        <v>1686</v>
      </c>
      <c r="K44" s="37">
        <v>1672</v>
      </c>
      <c r="L44" s="37">
        <v>1686</v>
      </c>
      <c r="M44" s="37">
        <v>1658</v>
      </c>
      <c r="N44" s="37">
        <v>1701</v>
      </c>
      <c r="O44" s="37">
        <v>1630</v>
      </c>
      <c r="P44" s="37">
        <v>1672</v>
      </c>
      <c r="Q44" s="37">
        <v>1573</v>
      </c>
      <c r="R44" s="37">
        <v>1616</v>
      </c>
      <c r="S44" s="37">
        <v>1701</v>
      </c>
      <c r="T44" s="37">
        <v>1630</v>
      </c>
      <c r="U44" s="37">
        <v>1701</v>
      </c>
      <c r="V44" s="37">
        <v>1715</v>
      </c>
      <c r="W44" s="37">
        <v>1658</v>
      </c>
      <c r="X44" s="37">
        <v>1616</v>
      </c>
      <c r="Y44" s="37">
        <v>1658</v>
      </c>
      <c r="Z44" s="37">
        <v>2891</v>
      </c>
      <c r="AA44" s="37">
        <v>2934</v>
      </c>
      <c r="AB44" s="37">
        <v>1417</v>
      </c>
      <c r="AC44" s="37">
        <v>1219</v>
      </c>
      <c r="AD44" s="37">
        <v>1219</v>
      </c>
      <c r="AE44" s="37">
        <v>1190</v>
      </c>
      <c r="AF44" s="37">
        <v>1346</v>
      </c>
      <c r="AG44" s="37">
        <v>1616</v>
      </c>
      <c r="AH44" s="39">
        <f t="shared" si="1"/>
        <v>52408</v>
      </c>
      <c r="AI44" s="3"/>
      <c r="AJ44" s="3"/>
    </row>
    <row r="45" spans="1:37">
      <c r="A45" s="65">
        <v>37</v>
      </c>
      <c r="B45" s="66" t="s">
        <v>46</v>
      </c>
      <c r="C45" s="36">
        <v>1672</v>
      </c>
      <c r="D45" s="37">
        <v>1616</v>
      </c>
      <c r="E45" s="37">
        <v>1502</v>
      </c>
      <c r="F45" s="37">
        <v>1601</v>
      </c>
      <c r="G45" s="37">
        <v>1587</v>
      </c>
      <c r="H45" s="37">
        <v>1715</v>
      </c>
      <c r="I45" s="37">
        <v>1771</v>
      </c>
      <c r="J45" s="37">
        <v>1616</v>
      </c>
      <c r="K45" s="37">
        <v>1531</v>
      </c>
      <c r="L45" s="37">
        <v>1658</v>
      </c>
      <c r="M45" s="37">
        <v>1630</v>
      </c>
      <c r="N45" s="37">
        <v>1601</v>
      </c>
      <c r="O45" s="37">
        <v>1644</v>
      </c>
      <c r="P45" s="37">
        <v>1715</v>
      </c>
      <c r="Q45" s="37">
        <v>1559</v>
      </c>
      <c r="R45" s="37">
        <v>1616</v>
      </c>
      <c r="S45" s="37">
        <v>1573</v>
      </c>
      <c r="T45" s="37">
        <v>1658</v>
      </c>
      <c r="U45" s="37">
        <v>1587</v>
      </c>
      <c r="V45" s="37">
        <v>1701</v>
      </c>
      <c r="W45" s="37">
        <v>1616</v>
      </c>
      <c r="X45" s="37">
        <v>1573</v>
      </c>
      <c r="Y45" s="37">
        <v>1502</v>
      </c>
      <c r="Z45" s="37">
        <v>2806</v>
      </c>
      <c r="AA45" s="37">
        <v>2990</v>
      </c>
      <c r="AB45" s="37">
        <v>1361</v>
      </c>
      <c r="AC45" s="37">
        <v>1134</v>
      </c>
      <c r="AD45" s="37">
        <v>1219</v>
      </c>
      <c r="AE45" s="37">
        <v>1176</v>
      </c>
      <c r="AF45" s="37">
        <v>1361</v>
      </c>
      <c r="AG45" s="37">
        <v>1488</v>
      </c>
      <c r="AH45" s="39">
        <f>SUM(C45:AG45)</f>
        <v>50779</v>
      </c>
      <c r="AI45" s="3"/>
      <c r="AJ45" s="3"/>
    </row>
    <row r="46" spans="1:37">
      <c r="A46" s="65">
        <v>38</v>
      </c>
      <c r="B46" s="66" t="s">
        <v>47</v>
      </c>
      <c r="C46" s="36">
        <v>1715</v>
      </c>
      <c r="D46" s="37">
        <v>1658</v>
      </c>
      <c r="E46" s="37">
        <v>1460</v>
      </c>
      <c r="F46" s="37">
        <v>1616</v>
      </c>
      <c r="G46" s="37">
        <v>1658</v>
      </c>
      <c r="H46" s="37">
        <v>1729</v>
      </c>
      <c r="I46" s="37">
        <v>1771</v>
      </c>
      <c r="J46" s="37">
        <v>1658</v>
      </c>
      <c r="K46" s="37">
        <v>1630</v>
      </c>
      <c r="L46" s="37">
        <v>1630</v>
      </c>
      <c r="M46" s="37">
        <v>1644</v>
      </c>
      <c r="N46" s="37">
        <v>1757</v>
      </c>
      <c r="O46" s="37">
        <v>1743</v>
      </c>
      <c r="P46" s="37">
        <v>1701</v>
      </c>
      <c r="Q46" s="37">
        <v>1644</v>
      </c>
      <c r="R46" s="37">
        <v>1672</v>
      </c>
      <c r="S46" s="37">
        <v>1686</v>
      </c>
      <c r="T46" s="37">
        <v>1686</v>
      </c>
      <c r="U46" s="37">
        <v>1531</v>
      </c>
      <c r="V46" s="37">
        <v>1701</v>
      </c>
      <c r="W46" s="37">
        <v>1729</v>
      </c>
      <c r="X46" s="37">
        <v>1573</v>
      </c>
      <c r="Y46" s="37">
        <v>1573</v>
      </c>
      <c r="Z46" s="37">
        <v>2891</v>
      </c>
      <c r="AA46" s="37">
        <v>2877</v>
      </c>
      <c r="AB46" s="37">
        <v>1361</v>
      </c>
      <c r="AC46" s="37">
        <v>1176</v>
      </c>
      <c r="AD46" s="37">
        <v>1205</v>
      </c>
      <c r="AE46" s="37">
        <v>1205</v>
      </c>
      <c r="AF46" s="37">
        <v>1346</v>
      </c>
      <c r="AG46" s="37">
        <v>1559</v>
      </c>
      <c r="AH46" s="39">
        <f t="shared" si="1"/>
        <v>51785</v>
      </c>
      <c r="AI46" s="3"/>
      <c r="AJ46" s="3"/>
    </row>
    <row r="47" spans="1:37">
      <c r="A47" s="65">
        <v>39</v>
      </c>
      <c r="B47" s="66" t="s">
        <v>48</v>
      </c>
      <c r="C47" s="36">
        <v>1658</v>
      </c>
      <c r="D47" s="37">
        <v>1601</v>
      </c>
      <c r="E47" s="37">
        <v>1559</v>
      </c>
      <c r="F47" s="37">
        <v>1573</v>
      </c>
      <c r="G47" s="37">
        <v>1516</v>
      </c>
      <c r="H47" s="37">
        <v>1630</v>
      </c>
      <c r="I47" s="37">
        <v>1672</v>
      </c>
      <c r="J47" s="37">
        <v>1616</v>
      </c>
      <c r="K47" s="37">
        <v>1616</v>
      </c>
      <c r="L47" s="37">
        <v>1601</v>
      </c>
      <c r="M47" s="37">
        <v>1531</v>
      </c>
      <c r="N47" s="37">
        <v>1559</v>
      </c>
      <c r="O47" s="37">
        <v>1644</v>
      </c>
      <c r="P47" s="37">
        <v>1587</v>
      </c>
      <c r="Q47" s="37">
        <v>1616</v>
      </c>
      <c r="R47" s="37">
        <v>1559</v>
      </c>
      <c r="S47" s="37">
        <v>1474</v>
      </c>
      <c r="T47" s="37">
        <v>1587</v>
      </c>
      <c r="U47" s="37">
        <v>1573</v>
      </c>
      <c r="V47" s="37">
        <v>1616</v>
      </c>
      <c r="W47" s="37">
        <v>1658</v>
      </c>
      <c r="X47" s="37">
        <v>1502</v>
      </c>
      <c r="Y47" s="37">
        <v>1516</v>
      </c>
      <c r="Z47" s="37">
        <v>2891</v>
      </c>
      <c r="AA47" s="37">
        <v>2905</v>
      </c>
      <c r="AB47" s="37">
        <v>1304</v>
      </c>
      <c r="AC47" s="37">
        <v>1134</v>
      </c>
      <c r="AD47" s="37">
        <v>1134</v>
      </c>
      <c r="AE47" s="37">
        <v>1134</v>
      </c>
      <c r="AF47" s="37">
        <v>1318</v>
      </c>
      <c r="AG47" s="37">
        <v>1474</v>
      </c>
      <c r="AH47" s="39">
        <f t="shared" si="1"/>
        <v>49758</v>
      </c>
      <c r="AI47" s="3"/>
      <c r="AJ47" s="3"/>
      <c r="AK47" s="40"/>
    </row>
    <row r="48" spans="1:37">
      <c r="A48" s="65">
        <v>40</v>
      </c>
      <c r="B48" s="66" t="s">
        <v>49</v>
      </c>
      <c r="C48" s="36">
        <v>1616</v>
      </c>
      <c r="D48" s="37">
        <v>1559</v>
      </c>
      <c r="E48" s="37">
        <v>1601</v>
      </c>
      <c r="F48" s="37">
        <v>1601</v>
      </c>
      <c r="G48" s="37">
        <v>1573</v>
      </c>
      <c r="H48" s="37">
        <v>1630</v>
      </c>
      <c r="I48" s="37">
        <v>1658</v>
      </c>
      <c r="J48" s="37">
        <v>1587</v>
      </c>
      <c r="K48" s="37">
        <v>1616</v>
      </c>
      <c r="L48" s="37">
        <v>1701</v>
      </c>
      <c r="M48" s="37">
        <v>1587</v>
      </c>
      <c r="N48" s="37">
        <v>1587</v>
      </c>
      <c r="O48" s="37">
        <v>1686</v>
      </c>
      <c r="P48" s="37">
        <v>1587</v>
      </c>
      <c r="Q48" s="37">
        <v>1658</v>
      </c>
      <c r="R48" s="37">
        <v>1573</v>
      </c>
      <c r="S48" s="37">
        <v>1559</v>
      </c>
      <c r="T48" s="37">
        <v>1715</v>
      </c>
      <c r="U48" s="37">
        <v>1559</v>
      </c>
      <c r="V48" s="37">
        <v>1630</v>
      </c>
      <c r="W48" s="37">
        <v>1701</v>
      </c>
      <c r="X48" s="37">
        <v>1545</v>
      </c>
      <c r="Y48" s="37">
        <v>1460</v>
      </c>
      <c r="Z48" s="37">
        <v>2863</v>
      </c>
      <c r="AA48" s="37">
        <v>2934</v>
      </c>
      <c r="AB48" s="37">
        <v>1304</v>
      </c>
      <c r="AC48" s="37">
        <v>1091</v>
      </c>
      <c r="AD48" s="37">
        <v>1006</v>
      </c>
      <c r="AE48" s="37">
        <v>1176</v>
      </c>
      <c r="AF48" s="37">
        <v>1375</v>
      </c>
      <c r="AG48" s="37">
        <v>1474</v>
      </c>
      <c r="AH48" s="39">
        <f t="shared" si="1"/>
        <v>50212</v>
      </c>
      <c r="AI48" s="3"/>
      <c r="AJ48" s="3"/>
    </row>
    <row r="49" spans="1:37">
      <c r="A49" s="65">
        <v>41</v>
      </c>
      <c r="B49" s="66" t="s">
        <v>50</v>
      </c>
      <c r="C49" s="36">
        <v>1729</v>
      </c>
      <c r="D49" s="37">
        <v>1658</v>
      </c>
      <c r="E49" s="37">
        <v>1672</v>
      </c>
      <c r="F49" s="37">
        <v>1715</v>
      </c>
      <c r="G49" s="37">
        <v>1729</v>
      </c>
      <c r="H49" s="37">
        <v>1729</v>
      </c>
      <c r="I49" s="37">
        <v>1686</v>
      </c>
      <c r="J49" s="37">
        <v>1743</v>
      </c>
      <c r="K49" s="37">
        <v>1701</v>
      </c>
      <c r="L49" s="37">
        <v>1573</v>
      </c>
      <c r="M49" s="37">
        <v>1729</v>
      </c>
      <c r="N49" s="37">
        <v>1672</v>
      </c>
      <c r="O49" s="37">
        <v>1686</v>
      </c>
      <c r="P49" s="37">
        <v>1715</v>
      </c>
      <c r="Q49" s="37">
        <v>1601</v>
      </c>
      <c r="R49" s="37">
        <v>1672</v>
      </c>
      <c r="S49" s="37">
        <v>1686</v>
      </c>
      <c r="T49" s="37">
        <v>1757</v>
      </c>
      <c r="U49" s="37">
        <v>1672</v>
      </c>
      <c r="V49" s="37">
        <v>1658</v>
      </c>
      <c r="W49" s="37">
        <v>1771</v>
      </c>
      <c r="X49" s="37">
        <v>1672</v>
      </c>
      <c r="Y49" s="37">
        <v>1446</v>
      </c>
      <c r="Z49" s="37">
        <v>2778</v>
      </c>
      <c r="AA49" s="37">
        <v>2891</v>
      </c>
      <c r="AB49" s="37">
        <v>1431</v>
      </c>
      <c r="AC49" s="37">
        <v>1205</v>
      </c>
      <c r="AD49" s="37">
        <v>1219</v>
      </c>
      <c r="AE49" s="37">
        <v>1219</v>
      </c>
      <c r="AF49" s="37">
        <v>1460</v>
      </c>
      <c r="AG49" s="37">
        <v>1601</v>
      </c>
      <c r="AH49" s="39">
        <f t="shared" si="1"/>
        <v>52476</v>
      </c>
      <c r="AI49" s="3"/>
      <c r="AJ49" s="3"/>
    </row>
    <row r="50" spans="1:37">
      <c r="A50" s="65">
        <v>42</v>
      </c>
      <c r="B50" s="66" t="s">
        <v>51</v>
      </c>
      <c r="C50" s="36">
        <v>1715</v>
      </c>
      <c r="D50" s="37">
        <v>1686</v>
      </c>
      <c r="E50" s="37">
        <v>1616</v>
      </c>
      <c r="F50" s="37">
        <v>1715</v>
      </c>
      <c r="G50" s="37">
        <v>1715</v>
      </c>
      <c r="H50" s="37">
        <v>1658</v>
      </c>
      <c r="I50" s="37">
        <v>1715</v>
      </c>
      <c r="J50" s="37">
        <v>1715</v>
      </c>
      <c r="K50" s="37">
        <v>1644</v>
      </c>
      <c r="L50" s="37">
        <v>1361</v>
      </c>
      <c r="M50" s="37">
        <v>1729</v>
      </c>
      <c r="N50" s="37">
        <v>1743</v>
      </c>
      <c r="O50" s="37">
        <v>1686</v>
      </c>
      <c r="P50" s="37">
        <v>1686</v>
      </c>
      <c r="Q50" s="37">
        <v>1616</v>
      </c>
      <c r="R50" s="37">
        <v>1672</v>
      </c>
      <c r="S50" s="37">
        <v>1701</v>
      </c>
      <c r="T50" s="37">
        <v>1715</v>
      </c>
      <c r="U50" s="37">
        <v>1701</v>
      </c>
      <c r="V50" s="37">
        <v>1715</v>
      </c>
      <c r="W50" s="37">
        <v>1743</v>
      </c>
      <c r="X50" s="37">
        <v>1729</v>
      </c>
      <c r="Y50" s="37">
        <v>1474</v>
      </c>
      <c r="Z50" s="37">
        <v>2934</v>
      </c>
      <c r="AA50" s="37">
        <v>2934</v>
      </c>
      <c r="AB50" s="37">
        <v>1431</v>
      </c>
      <c r="AC50" s="37">
        <v>1247</v>
      </c>
      <c r="AD50" s="37">
        <v>1233</v>
      </c>
      <c r="AE50" s="37">
        <v>1233</v>
      </c>
      <c r="AF50" s="37">
        <v>1446</v>
      </c>
      <c r="AG50" s="37">
        <v>1658</v>
      </c>
      <c r="AH50" s="39">
        <f t="shared" si="1"/>
        <v>52566</v>
      </c>
      <c r="AI50" s="3"/>
      <c r="AJ50" s="3"/>
    </row>
    <row r="51" spans="1:37">
      <c r="A51" s="65">
        <v>43</v>
      </c>
      <c r="B51" s="66" t="s">
        <v>52</v>
      </c>
      <c r="C51" s="36">
        <v>1686</v>
      </c>
      <c r="D51" s="37">
        <v>1644</v>
      </c>
      <c r="E51" s="37">
        <v>1630</v>
      </c>
      <c r="F51" s="37">
        <v>1729</v>
      </c>
      <c r="G51" s="37">
        <v>1729</v>
      </c>
      <c r="H51" s="37">
        <v>1644</v>
      </c>
      <c r="I51" s="37">
        <v>1743</v>
      </c>
      <c r="J51" s="37">
        <v>1743</v>
      </c>
      <c r="K51" s="37">
        <v>1658</v>
      </c>
      <c r="L51" s="37">
        <v>1587</v>
      </c>
      <c r="M51" s="37">
        <v>1771</v>
      </c>
      <c r="N51" s="37">
        <v>1715</v>
      </c>
      <c r="O51" s="37">
        <v>1786</v>
      </c>
      <c r="P51" s="37">
        <v>1715</v>
      </c>
      <c r="Q51" s="37">
        <v>1729</v>
      </c>
      <c r="R51" s="37">
        <v>1715</v>
      </c>
      <c r="S51" s="37">
        <v>1686</v>
      </c>
      <c r="T51" s="37">
        <v>1686</v>
      </c>
      <c r="U51" s="37">
        <v>1630</v>
      </c>
      <c r="V51" s="37">
        <v>1686</v>
      </c>
      <c r="W51" s="37">
        <v>1644</v>
      </c>
      <c r="X51" s="37">
        <v>1715</v>
      </c>
      <c r="Y51" s="37">
        <v>1616</v>
      </c>
      <c r="Z51" s="37">
        <v>2934</v>
      </c>
      <c r="AA51" s="37">
        <v>2934</v>
      </c>
      <c r="AB51" s="37">
        <v>1460</v>
      </c>
      <c r="AC51" s="37">
        <v>1219</v>
      </c>
      <c r="AD51" s="37">
        <v>1205</v>
      </c>
      <c r="AE51" s="37">
        <v>1205</v>
      </c>
      <c r="AF51" s="37">
        <v>1460</v>
      </c>
      <c r="AG51" s="37">
        <v>1573</v>
      </c>
      <c r="AH51" s="39">
        <f t="shared" si="1"/>
        <v>52877</v>
      </c>
      <c r="AI51" s="3"/>
      <c r="AJ51" s="3"/>
    </row>
    <row r="52" spans="1:37">
      <c r="A52" s="65">
        <v>44</v>
      </c>
      <c r="B52" s="66" t="s">
        <v>53</v>
      </c>
      <c r="C52" s="36">
        <v>1771</v>
      </c>
      <c r="D52" s="37">
        <v>1672</v>
      </c>
      <c r="E52" s="37">
        <v>1446</v>
      </c>
      <c r="F52" s="37">
        <v>1686</v>
      </c>
      <c r="G52" s="37">
        <v>1701</v>
      </c>
      <c r="H52" s="37">
        <v>1771</v>
      </c>
      <c r="I52" s="37">
        <v>1757</v>
      </c>
      <c r="J52" s="37">
        <v>1701</v>
      </c>
      <c r="K52" s="37">
        <v>1715</v>
      </c>
      <c r="L52" s="37">
        <v>1715</v>
      </c>
      <c r="M52" s="37">
        <v>1701</v>
      </c>
      <c r="N52" s="37">
        <v>1771</v>
      </c>
      <c r="O52" s="37">
        <v>1814</v>
      </c>
      <c r="P52" s="37">
        <v>1729</v>
      </c>
      <c r="Q52" s="37">
        <v>1715</v>
      </c>
      <c r="R52" s="37">
        <v>1644</v>
      </c>
      <c r="S52" s="37">
        <v>1686</v>
      </c>
      <c r="T52" s="37">
        <v>1729</v>
      </c>
      <c r="U52" s="37">
        <v>1658</v>
      </c>
      <c r="V52" s="37">
        <v>1672</v>
      </c>
      <c r="W52" s="37">
        <v>1644</v>
      </c>
      <c r="X52" s="37">
        <v>1658</v>
      </c>
      <c r="Y52" s="37">
        <v>1601</v>
      </c>
      <c r="Z52" s="37">
        <v>2976</v>
      </c>
      <c r="AA52" s="37">
        <v>2990</v>
      </c>
      <c r="AB52" s="37">
        <v>1403</v>
      </c>
      <c r="AC52" s="37">
        <v>1205</v>
      </c>
      <c r="AD52" s="37">
        <v>1176</v>
      </c>
      <c r="AE52" s="37">
        <v>1205</v>
      </c>
      <c r="AF52" s="37">
        <v>1516</v>
      </c>
      <c r="AG52" s="37">
        <v>1701</v>
      </c>
      <c r="AH52" s="39">
        <f t="shared" si="1"/>
        <v>53129</v>
      </c>
      <c r="AI52" s="3"/>
      <c r="AJ52" s="3"/>
    </row>
    <row r="53" spans="1:37">
      <c r="A53" s="34">
        <v>45</v>
      </c>
      <c r="B53" s="35" t="s">
        <v>54</v>
      </c>
      <c r="C53" s="36">
        <v>1743</v>
      </c>
      <c r="D53" s="37">
        <v>1658</v>
      </c>
      <c r="E53" s="37">
        <v>1474</v>
      </c>
      <c r="F53" s="37">
        <v>1672</v>
      </c>
      <c r="G53" s="37">
        <v>1743</v>
      </c>
      <c r="H53" s="37">
        <v>1715</v>
      </c>
      <c r="I53" s="37">
        <v>1729</v>
      </c>
      <c r="J53" s="37">
        <v>1686</v>
      </c>
      <c r="K53" s="37">
        <v>1701</v>
      </c>
      <c r="L53" s="37">
        <v>1701</v>
      </c>
      <c r="M53" s="37">
        <v>1630</v>
      </c>
      <c r="N53" s="37">
        <v>1715</v>
      </c>
      <c r="O53" s="37">
        <v>1715</v>
      </c>
      <c r="P53" s="37">
        <v>1729</v>
      </c>
      <c r="Q53" s="37">
        <v>1729</v>
      </c>
      <c r="R53" s="37">
        <v>1686</v>
      </c>
      <c r="S53" s="37">
        <v>1658</v>
      </c>
      <c r="T53" s="37">
        <v>1672</v>
      </c>
      <c r="U53" s="37">
        <v>1686</v>
      </c>
      <c r="V53" s="37">
        <v>1686</v>
      </c>
      <c r="W53" s="37">
        <v>1743</v>
      </c>
      <c r="X53" s="37">
        <v>1644</v>
      </c>
      <c r="Y53" s="37">
        <v>1601</v>
      </c>
      <c r="Z53" s="37">
        <v>2976</v>
      </c>
      <c r="AA53" s="37">
        <v>2849</v>
      </c>
      <c r="AB53" s="37">
        <v>1375</v>
      </c>
      <c r="AC53" s="37">
        <v>1190</v>
      </c>
      <c r="AD53" s="37">
        <v>1162</v>
      </c>
      <c r="AE53" s="37">
        <v>1219</v>
      </c>
      <c r="AF53" s="37">
        <v>1488</v>
      </c>
      <c r="AG53" s="37">
        <v>1701</v>
      </c>
      <c r="AH53" s="39">
        <f t="shared" si="1"/>
        <v>52676</v>
      </c>
      <c r="AI53" s="3"/>
      <c r="AJ53" s="3"/>
    </row>
    <row r="54" spans="1:37">
      <c r="A54" s="34">
        <v>46</v>
      </c>
      <c r="B54" s="35" t="s">
        <v>55</v>
      </c>
      <c r="C54" s="36">
        <v>1644</v>
      </c>
      <c r="D54" s="37">
        <v>1545</v>
      </c>
      <c r="E54" s="37">
        <v>1474</v>
      </c>
      <c r="F54" s="37">
        <v>1601</v>
      </c>
      <c r="G54" s="37">
        <v>1701</v>
      </c>
      <c r="H54" s="37">
        <v>1686</v>
      </c>
      <c r="I54" s="37">
        <v>1686</v>
      </c>
      <c r="J54" s="37">
        <v>1630</v>
      </c>
      <c r="K54" s="37">
        <v>1701</v>
      </c>
      <c r="L54" s="37">
        <v>1686</v>
      </c>
      <c r="M54" s="37">
        <v>1644</v>
      </c>
      <c r="N54" s="37">
        <v>1644</v>
      </c>
      <c r="O54" s="37">
        <v>1729</v>
      </c>
      <c r="P54" s="37">
        <v>1672</v>
      </c>
      <c r="Q54" s="37">
        <v>1616</v>
      </c>
      <c r="R54" s="37">
        <v>1701</v>
      </c>
      <c r="S54" s="37">
        <v>1658</v>
      </c>
      <c r="T54" s="37">
        <v>1616</v>
      </c>
      <c r="U54" s="37">
        <v>1601</v>
      </c>
      <c r="V54" s="37">
        <v>1729</v>
      </c>
      <c r="W54" s="37">
        <v>1672</v>
      </c>
      <c r="X54" s="37">
        <v>1587</v>
      </c>
      <c r="Y54" s="37">
        <v>1545</v>
      </c>
      <c r="Z54" s="37">
        <v>2877</v>
      </c>
      <c r="AA54" s="37">
        <v>2948</v>
      </c>
      <c r="AB54" s="37">
        <v>1431</v>
      </c>
      <c r="AC54" s="37">
        <v>1247</v>
      </c>
      <c r="AD54" s="37">
        <v>1176</v>
      </c>
      <c r="AE54" s="37">
        <v>1205</v>
      </c>
      <c r="AF54" s="37">
        <v>1446</v>
      </c>
      <c r="AG54" s="37">
        <v>1701</v>
      </c>
      <c r="AH54" s="39">
        <f t="shared" si="1"/>
        <v>51799</v>
      </c>
      <c r="AI54" s="3"/>
      <c r="AJ54" s="3"/>
    </row>
    <row r="55" spans="1:37">
      <c r="A55" s="34">
        <v>47</v>
      </c>
      <c r="B55" s="35" t="s">
        <v>56</v>
      </c>
      <c r="C55" s="36">
        <v>1502</v>
      </c>
      <c r="D55" s="37">
        <v>1587</v>
      </c>
      <c r="E55" s="37">
        <v>1502</v>
      </c>
      <c r="F55" s="37">
        <v>1630</v>
      </c>
      <c r="G55" s="37">
        <v>1630</v>
      </c>
      <c r="H55" s="37">
        <v>1658</v>
      </c>
      <c r="I55" s="37">
        <v>1658</v>
      </c>
      <c r="J55" s="37">
        <v>1686</v>
      </c>
      <c r="K55" s="37">
        <v>1587</v>
      </c>
      <c r="L55" s="37">
        <v>1601</v>
      </c>
      <c r="M55" s="37">
        <v>1701</v>
      </c>
      <c r="N55" s="37">
        <v>1686</v>
      </c>
      <c r="O55" s="37">
        <v>1686</v>
      </c>
      <c r="P55" s="37">
        <v>1658</v>
      </c>
      <c r="Q55" s="37">
        <v>1616</v>
      </c>
      <c r="R55" s="37">
        <v>1644</v>
      </c>
      <c r="S55" s="37">
        <v>1630</v>
      </c>
      <c r="T55" s="37">
        <v>1715</v>
      </c>
      <c r="U55" s="37">
        <v>1545</v>
      </c>
      <c r="V55" s="37">
        <v>1616</v>
      </c>
      <c r="W55" s="37">
        <v>1616</v>
      </c>
      <c r="X55" s="37">
        <v>1587</v>
      </c>
      <c r="Y55" s="37">
        <v>1516</v>
      </c>
      <c r="Z55" s="37">
        <v>2820</v>
      </c>
      <c r="AA55" s="37">
        <v>2877</v>
      </c>
      <c r="AB55" s="37">
        <v>1346</v>
      </c>
      <c r="AC55" s="37">
        <v>1176</v>
      </c>
      <c r="AD55" s="37">
        <v>1162</v>
      </c>
      <c r="AE55" s="37">
        <v>1162</v>
      </c>
      <c r="AF55" s="37">
        <v>1389</v>
      </c>
      <c r="AG55" s="37">
        <v>1531</v>
      </c>
      <c r="AH55" s="39">
        <f t="shared" si="1"/>
        <v>50720</v>
      </c>
      <c r="AI55" s="3"/>
      <c r="AJ55" s="3"/>
    </row>
    <row r="56" spans="1:37" ht="14.25" thickBot="1">
      <c r="A56" s="41">
        <v>48</v>
      </c>
      <c r="B56" s="42" t="s">
        <v>57</v>
      </c>
      <c r="C56" s="43">
        <v>1658</v>
      </c>
      <c r="D56" s="44">
        <v>1658</v>
      </c>
      <c r="E56" s="44">
        <v>1417</v>
      </c>
      <c r="F56" s="44">
        <v>1644</v>
      </c>
      <c r="G56" s="44">
        <v>1715</v>
      </c>
      <c r="H56" s="44">
        <v>1786</v>
      </c>
      <c r="I56" s="44">
        <v>1757</v>
      </c>
      <c r="J56" s="44">
        <v>1672</v>
      </c>
      <c r="K56" s="44">
        <v>1658</v>
      </c>
      <c r="L56" s="44">
        <v>1601</v>
      </c>
      <c r="M56" s="44">
        <v>1644</v>
      </c>
      <c r="N56" s="44">
        <v>1658</v>
      </c>
      <c r="O56" s="44">
        <v>1771</v>
      </c>
      <c r="P56" s="44">
        <v>1715</v>
      </c>
      <c r="Q56" s="44">
        <v>1644</v>
      </c>
      <c r="R56" s="44">
        <v>1616</v>
      </c>
      <c r="S56" s="44">
        <v>1672</v>
      </c>
      <c r="T56" s="44">
        <v>1686</v>
      </c>
      <c r="U56" s="44">
        <v>1658</v>
      </c>
      <c r="V56" s="44">
        <v>1672</v>
      </c>
      <c r="W56" s="44">
        <v>1672</v>
      </c>
      <c r="X56" s="44">
        <v>1601</v>
      </c>
      <c r="Y56" s="44">
        <v>1616</v>
      </c>
      <c r="Z56" s="44">
        <v>2778</v>
      </c>
      <c r="AA56" s="44">
        <v>2919</v>
      </c>
      <c r="AB56" s="44">
        <v>1389</v>
      </c>
      <c r="AC56" s="44">
        <v>1247</v>
      </c>
      <c r="AD56" s="44">
        <v>1219</v>
      </c>
      <c r="AE56" s="44">
        <v>1233</v>
      </c>
      <c r="AF56" s="44">
        <v>1417</v>
      </c>
      <c r="AG56" s="44">
        <v>1630</v>
      </c>
      <c r="AH56" s="46">
        <f t="shared" si="1"/>
        <v>52023</v>
      </c>
      <c r="AI56" s="3"/>
      <c r="AJ56" s="3"/>
    </row>
    <row r="57" spans="1:37">
      <c r="A57" s="83" t="s">
        <v>58</v>
      </c>
      <c r="B57" s="84"/>
      <c r="C57" s="47">
        <f>SUM(C9:C56)</f>
        <v>78873</v>
      </c>
      <c r="D57" s="48">
        <f t="shared" ref="D57:AG57" si="2">SUM(D9:D56)</f>
        <v>76415</v>
      </c>
      <c r="E57" s="48">
        <f t="shared" si="2"/>
        <v>76613</v>
      </c>
      <c r="F57" s="48">
        <f t="shared" si="2"/>
        <v>77409</v>
      </c>
      <c r="G57" s="48">
        <f t="shared" si="2"/>
        <v>79164</v>
      </c>
      <c r="H57" s="48">
        <f t="shared" si="2"/>
        <v>79675</v>
      </c>
      <c r="I57" s="48">
        <f t="shared" si="2"/>
        <v>81811</v>
      </c>
      <c r="J57" s="48">
        <f t="shared" si="2"/>
        <v>80365</v>
      </c>
      <c r="K57" s="49">
        <f t="shared" si="2"/>
        <v>78728</v>
      </c>
      <c r="L57" s="48">
        <f t="shared" si="2"/>
        <v>78737</v>
      </c>
      <c r="M57" s="48">
        <f t="shared" si="2"/>
        <v>79307</v>
      </c>
      <c r="N57" s="48">
        <f t="shared" si="2"/>
        <v>79443</v>
      </c>
      <c r="O57" s="48">
        <f t="shared" si="2"/>
        <v>79700</v>
      </c>
      <c r="P57" s="48">
        <f t="shared" si="2"/>
        <v>80180</v>
      </c>
      <c r="Q57" s="48">
        <f t="shared" si="2"/>
        <v>80257</v>
      </c>
      <c r="R57" s="48">
        <f t="shared" si="2"/>
        <v>78935</v>
      </c>
      <c r="S57" s="48">
        <f t="shared" si="2"/>
        <v>78255</v>
      </c>
      <c r="T57" s="48">
        <f t="shared" si="2"/>
        <v>78994</v>
      </c>
      <c r="U57" s="48">
        <f t="shared" si="2"/>
        <v>77351</v>
      </c>
      <c r="V57" s="48">
        <f t="shared" si="2"/>
        <v>78711</v>
      </c>
      <c r="W57" s="48">
        <f t="shared" si="2"/>
        <v>79077</v>
      </c>
      <c r="X57" s="48">
        <f t="shared" si="2"/>
        <v>79129</v>
      </c>
      <c r="Y57" s="48">
        <f t="shared" si="2"/>
        <v>75410</v>
      </c>
      <c r="Z57" s="48">
        <f t="shared" si="2"/>
        <v>94428</v>
      </c>
      <c r="AA57" s="48">
        <f t="shared" si="2"/>
        <v>137668</v>
      </c>
      <c r="AB57" s="48">
        <f t="shared" si="2"/>
        <v>69995</v>
      </c>
      <c r="AC57" s="48">
        <f t="shared" si="2"/>
        <v>59254</v>
      </c>
      <c r="AD57" s="48">
        <f t="shared" si="2"/>
        <v>57140</v>
      </c>
      <c r="AE57" s="48">
        <f t="shared" si="2"/>
        <v>56972</v>
      </c>
      <c r="AF57" s="48">
        <f t="shared" si="2"/>
        <v>59959</v>
      </c>
      <c r="AG57" s="48">
        <f t="shared" si="2"/>
        <v>70889</v>
      </c>
      <c r="AH57" s="50">
        <f>SUM(AH9:AH56)</f>
        <v>2418844</v>
      </c>
      <c r="AI57" s="51">
        <f>SUM(C57:AG57)</f>
        <v>2418844</v>
      </c>
      <c r="AJ57" s="3"/>
    </row>
    <row r="58" spans="1:37" ht="14.25" thickBot="1">
      <c r="A58" s="85" t="s">
        <v>59</v>
      </c>
      <c r="B58" s="86"/>
      <c r="C58" s="52">
        <f>+SUM(C25:C52)*C$7</f>
        <v>0</v>
      </c>
      <c r="D58" s="52">
        <f>+SUM(D25:D52)*D$7</f>
        <v>45195</v>
      </c>
      <c r="E58" s="52">
        <f t="shared" ref="E58:AD58" si="3">+SUM(E25:E52)*E$7</f>
        <v>45592</v>
      </c>
      <c r="F58" s="52">
        <f t="shared" si="3"/>
        <v>45990</v>
      </c>
      <c r="G58" s="52">
        <f t="shared" si="3"/>
        <v>46284</v>
      </c>
      <c r="H58" s="52">
        <f t="shared" si="3"/>
        <v>47349</v>
      </c>
      <c r="I58" s="52">
        <f t="shared" si="3"/>
        <v>48437</v>
      </c>
      <c r="J58" s="52">
        <f t="shared" si="3"/>
        <v>0</v>
      </c>
      <c r="K58" s="52">
        <f t="shared" si="3"/>
        <v>46089</v>
      </c>
      <c r="L58" s="52">
        <f t="shared" si="3"/>
        <v>46100</v>
      </c>
      <c r="M58" s="52">
        <f t="shared" si="3"/>
        <v>46554</v>
      </c>
      <c r="N58" s="52">
        <f t="shared" si="3"/>
        <v>46779</v>
      </c>
      <c r="O58" s="52">
        <f t="shared" si="3"/>
        <v>46738</v>
      </c>
      <c r="P58" s="52">
        <f t="shared" si="3"/>
        <v>46837</v>
      </c>
      <c r="Q58" s="52">
        <f t="shared" si="3"/>
        <v>0</v>
      </c>
      <c r="R58" s="52">
        <f t="shared" si="3"/>
        <v>46284</v>
      </c>
      <c r="S58" s="52">
        <f t="shared" si="3"/>
        <v>46170</v>
      </c>
      <c r="T58" s="52">
        <f t="shared" si="3"/>
        <v>46554</v>
      </c>
      <c r="U58" s="52">
        <f t="shared" si="3"/>
        <v>45195</v>
      </c>
      <c r="V58" s="52">
        <f t="shared" si="3"/>
        <v>46625</v>
      </c>
      <c r="W58" s="52">
        <f t="shared" si="3"/>
        <v>46626</v>
      </c>
      <c r="X58" s="52">
        <f t="shared" si="3"/>
        <v>0</v>
      </c>
      <c r="Y58" s="52">
        <f t="shared" si="3"/>
        <v>44642</v>
      </c>
      <c r="Z58" s="52">
        <f t="shared" si="3"/>
        <v>58942</v>
      </c>
      <c r="AA58" s="52">
        <f t="shared" si="3"/>
        <v>80782</v>
      </c>
      <c r="AB58" s="52">
        <f t="shared" si="3"/>
        <v>36918</v>
      </c>
      <c r="AC58" s="52">
        <f t="shared" si="3"/>
        <v>32653</v>
      </c>
      <c r="AD58" s="52">
        <f t="shared" si="3"/>
        <v>33742</v>
      </c>
      <c r="AE58" s="52">
        <f>+SUM(AE25:AE52)*AE$7</f>
        <v>0</v>
      </c>
      <c r="AF58" s="52">
        <f>+SUM(AF25:AF52)*AF$7</f>
        <v>0</v>
      </c>
      <c r="AG58" s="52">
        <f>+SUM(AG25:AG52)*AG$7</f>
        <v>0</v>
      </c>
      <c r="AH58" s="63">
        <f>SUM(C58:AG58)</f>
        <v>1123077</v>
      </c>
      <c r="AI58" s="51">
        <f>AH58</f>
        <v>1123077</v>
      </c>
      <c r="AJ58" s="53"/>
      <c r="AK58" s="53"/>
    </row>
    <row r="59" spans="1:37">
      <c r="A59" s="85" t="s">
        <v>60</v>
      </c>
      <c r="B59" s="86"/>
      <c r="C59" s="52">
        <f>IF(C58=0,SUM(C25:C52),0)</f>
        <v>46662</v>
      </c>
      <c r="D59" s="52">
        <f>IF(D58=0,SUM(D25:D52),0)</f>
        <v>0</v>
      </c>
      <c r="E59" s="52">
        <f t="shared" ref="E59:AD59" si="4">IF(E58=0,SUM(E25:E52),0)</f>
        <v>0</v>
      </c>
      <c r="F59" s="52">
        <f t="shared" si="4"/>
        <v>0</v>
      </c>
      <c r="G59" s="52">
        <f t="shared" si="4"/>
        <v>0</v>
      </c>
      <c r="H59" s="52">
        <f t="shared" si="4"/>
        <v>0</v>
      </c>
      <c r="I59" s="52">
        <f t="shared" si="4"/>
        <v>0</v>
      </c>
      <c r="J59" s="52">
        <f t="shared" si="4"/>
        <v>47191</v>
      </c>
      <c r="K59" s="52">
        <f t="shared" si="4"/>
        <v>0</v>
      </c>
      <c r="L59" s="52">
        <f t="shared" si="4"/>
        <v>0</v>
      </c>
      <c r="M59" s="52">
        <f t="shared" si="4"/>
        <v>0</v>
      </c>
      <c r="N59" s="52">
        <f t="shared" si="4"/>
        <v>0</v>
      </c>
      <c r="O59" s="52">
        <f t="shared" si="4"/>
        <v>0</v>
      </c>
      <c r="P59" s="52">
        <f t="shared" si="4"/>
        <v>0</v>
      </c>
      <c r="Q59" s="52">
        <f t="shared" si="4"/>
        <v>47335</v>
      </c>
      <c r="R59" s="52">
        <f t="shared" si="4"/>
        <v>0</v>
      </c>
      <c r="S59" s="52">
        <f t="shared" si="4"/>
        <v>0</v>
      </c>
      <c r="T59" s="52">
        <f t="shared" si="4"/>
        <v>0</v>
      </c>
      <c r="U59" s="52">
        <f t="shared" si="4"/>
        <v>0</v>
      </c>
      <c r="V59" s="52">
        <f t="shared" si="4"/>
        <v>0</v>
      </c>
      <c r="W59" s="52">
        <f t="shared" si="4"/>
        <v>0</v>
      </c>
      <c r="X59" s="52">
        <f t="shared" si="4"/>
        <v>46040</v>
      </c>
      <c r="Y59" s="52">
        <f t="shared" si="4"/>
        <v>0</v>
      </c>
      <c r="Z59" s="52">
        <f t="shared" si="4"/>
        <v>0</v>
      </c>
      <c r="AA59" s="52">
        <f t="shared" si="4"/>
        <v>0</v>
      </c>
      <c r="AB59" s="52">
        <f t="shared" si="4"/>
        <v>0</v>
      </c>
      <c r="AC59" s="52">
        <f t="shared" si="4"/>
        <v>0</v>
      </c>
      <c r="AD59" s="52">
        <f t="shared" si="4"/>
        <v>0</v>
      </c>
      <c r="AE59" s="52">
        <f>IF(AE58=0,SUM(AE25:AE52),0)</f>
        <v>32979</v>
      </c>
      <c r="AF59" s="52">
        <f>IF(AF58=0,SUM(AF25:AF52),0)</f>
        <v>35585</v>
      </c>
      <c r="AG59" s="52">
        <f>IF(AG58=0,SUM(AG25:AG52),0)</f>
        <v>41921</v>
      </c>
      <c r="AH59" s="63">
        <f>SUM(C59:AG59)</f>
        <v>297713</v>
      </c>
      <c r="AI59" s="54">
        <f>AH59+AH60</f>
        <v>1295767</v>
      </c>
      <c r="AK59" s="2"/>
    </row>
    <row r="60" spans="1:37" ht="14.25" thickBot="1">
      <c r="A60" s="87" t="s">
        <v>61</v>
      </c>
      <c r="B60" s="88"/>
      <c r="C60" s="55">
        <f>+C57-C58-C59</f>
        <v>32211</v>
      </c>
      <c r="D60" s="55">
        <f>+D57-D58-D59</f>
        <v>31220</v>
      </c>
      <c r="E60" s="55">
        <f t="shared" ref="E60:AD60" si="5">+E57-E58-E59</f>
        <v>31021</v>
      </c>
      <c r="F60" s="55">
        <f t="shared" si="5"/>
        <v>31419</v>
      </c>
      <c r="G60" s="55">
        <f t="shared" si="5"/>
        <v>32880</v>
      </c>
      <c r="H60" s="55">
        <f>+H57-H58-H59</f>
        <v>32326</v>
      </c>
      <c r="I60" s="55">
        <f t="shared" si="5"/>
        <v>33374</v>
      </c>
      <c r="J60" s="55">
        <f t="shared" si="5"/>
        <v>33174</v>
      </c>
      <c r="K60" s="55">
        <f t="shared" si="5"/>
        <v>32639</v>
      </c>
      <c r="L60" s="55">
        <f t="shared" si="5"/>
        <v>32637</v>
      </c>
      <c r="M60" s="55">
        <f t="shared" si="5"/>
        <v>32753</v>
      </c>
      <c r="N60" s="55">
        <f t="shared" si="5"/>
        <v>32664</v>
      </c>
      <c r="O60" s="55">
        <f t="shared" si="5"/>
        <v>32962</v>
      </c>
      <c r="P60" s="55">
        <f t="shared" si="5"/>
        <v>33343</v>
      </c>
      <c r="Q60" s="55">
        <f t="shared" si="5"/>
        <v>32922</v>
      </c>
      <c r="R60" s="55">
        <f t="shared" si="5"/>
        <v>32651</v>
      </c>
      <c r="S60" s="55">
        <f t="shared" si="5"/>
        <v>32085</v>
      </c>
      <c r="T60" s="55">
        <f t="shared" si="5"/>
        <v>32440</v>
      </c>
      <c r="U60" s="55">
        <f t="shared" si="5"/>
        <v>32156</v>
      </c>
      <c r="V60" s="55">
        <f t="shared" si="5"/>
        <v>32086</v>
      </c>
      <c r="W60" s="55">
        <f t="shared" si="5"/>
        <v>32451</v>
      </c>
      <c r="X60" s="55">
        <f t="shared" si="5"/>
        <v>33089</v>
      </c>
      <c r="Y60" s="55">
        <f t="shared" si="5"/>
        <v>30768</v>
      </c>
      <c r="Z60" s="55">
        <f t="shared" si="5"/>
        <v>35486</v>
      </c>
      <c r="AA60" s="55">
        <f t="shared" si="5"/>
        <v>56886</v>
      </c>
      <c r="AB60" s="55">
        <f t="shared" si="5"/>
        <v>33077</v>
      </c>
      <c r="AC60" s="55">
        <f t="shared" si="5"/>
        <v>26601</v>
      </c>
      <c r="AD60" s="55">
        <f t="shared" si="5"/>
        <v>23398</v>
      </c>
      <c r="AE60" s="55">
        <f>+AE57-AE58-AE59</f>
        <v>23993</v>
      </c>
      <c r="AF60" s="55">
        <f>+AF57-AF58-AF59</f>
        <v>24374</v>
      </c>
      <c r="AG60" s="55">
        <f>+AG57-AG58-AG59</f>
        <v>28968</v>
      </c>
      <c r="AH60" s="64">
        <f>SUM(C60:AG60)</f>
        <v>998054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2990</v>
      </c>
      <c r="AH62" s="1" t="s">
        <v>63</v>
      </c>
    </row>
    <row r="63" spans="1:37" ht="18.75" hidden="1">
      <c r="AF63" s="59" t="s">
        <v>64</v>
      </c>
      <c r="AG63" s="53">
        <f>MIN(C9:AG56)</f>
        <v>1006</v>
      </c>
      <c r="AH63" s="1" t="s">
        <v>63</v>
      </c>
    </row>
    <row r="64" spans="1:37" hidden="1"/>
    <row r="65" spans="1:40" hidden="1"/>
    <row r="66" spans="1:40" hidden="1">
      <c r="B66" s="60">
        <v>43143</v>
      </c>
    </row>
    <row r="67" spans="1:40" hidden="1">
      <c r="B67" s="61">
        <v>43180</v>
      </c>
    </row>
    <row r="68" spans="1:40" hidden="1">
      <c r="B68" s="61">
        <v>43220</v>
      </c>
    </row>
    <row r="69" spans="1:40" hidden="1">
      <c r="B69" s="61">
        <v>43221</v>
      </c>
    </row>
    <row r="70" spans="1:40" s="2" customFormat="1" hidden="1">
      <c r="A70" s="3"/>
      <c r="B70" s="61">
        <v>43222</v>
      </c>
      <c r="AK70" s="3"/>
      <c r="AL70" s="3"/>
      <c r="AM70" s="3"/>
      <c r="AN70" s="3"/>
    </row>
    <row r="71" spans="1:40" s="2" customFormat="1" hidden="1">
      <c r="A71" s="3"/>
      <c r="B71" s="61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2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O2:AG2"/>
    <mergeCell ref="G4:H4"/>
    <mergeCell ref="P4:Q4"/>
    <mergeCell ref="U4:V4"/>
    <mergeCell ref="Z4:AA4"/>
    <mergeCell ref="AE4:AF4"/>
    <mergeCell ref="K2:N2"/>
    <mergeCell ref="L4:M4"/>
  </mergeCells>
  <phoneticPr fontId="2"/>
  <conditionalFormatting sqref="C7:AG7">
    <cfRule type="cellIs" dxfId="44" priority="5" stopIfTrue="1" operator="equal">
      <formula>0</formula>
    </cfRule>
  </conditionalFormatting>
  <conditionalFormatting sqref="C9:AG60">
    <cfRule type="expression" dxfId="43" priority="2" stopIfTrue="1">
      <formula>+WEEKDAY(#REF!,2)&gt;=6</formula>
    </cfRule>
  </conditionalFormatting>
  <conditionalFormatting sqref="C25:AG52">
    <cfRule type="expression" dxfId="42" priority="1">
      <formula>C$7&gt;0</formula>
    </cfRule>
  </conditionalFormatting>
  <conditionalFormatting sqref="C61:AH61 AJ61">
    <cfRule type="expression" dxfId="41" priority="6" stopIfTrue="1">
      <formula>+WEEKDAY(#REF!,2)&gt;=6</formula>
    </cfRule>
  </conditionalFormatting>
  <conditionalFormatting sqref="AI60:AI61">
    <cfRule type="expression" dxfId="40" priority="3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36C9A-27BF-47DF-9918-3B155FB2C39A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2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1929696</v>
      </c>
      <c r="H4" s="96"/>
      <c r="I4" s="8" t="s">
        <v>2</v>
      </c>
      <c r="K4" s="7" t="s">
        <v>1</v>
      </c>
      <c r="L4" s="97">
        <v>1085277</v>
      </c>
      <c r="M4" s="98"/>
      <c r="N4" s="8" t="s">
        <v>2</v>
      </c>
      <c r="O4" s="7" t="s">
        <v>1</v>
      </c>
      <c r="P4" s="100">
        <f>SUM(C57:AG57)</f>
        <v>844419</v>
      </c>
      <c r="Q4" s="101"/>
      <c r="R4" s="9" t="s">
        <v>2</v>
      </c>
      <c r="S4" s="9"/>
      <c r="T4" s="10" t="s">
        <v>5</v>
      </c>
      <c r="U4" s="102">
        <f>IF(AND(MONTH(A7)&gt;=7,MONTH(A7)&lt;=9),SUM(C58:AG58),0)</f>
        <v>0</v>
      </c>
      <c r="V4" s="103"/>
      <c r="W4" s="11" t="s">
        <v>2</v>
      </c>
      <c r="X4" s="12"/>
      <c r="Y4" s="10" t="s">
        <v>6</v>
      </c>
      <c r="Z4" s="102">
        <f>SUM(C58:AG58)-U4</f>
        <v>366489</v>
      </c>
      <c r="AA4" s="103"/>
      <c r="AB4" s="11" t="s">
        <v>2</v>
      </c>
      <c r="AC4" s="9"/>
      <c r="AD4" s="10" t="s">
        <v>83</v>
      </c>
      <c r="AE4" s="102">
        <f>SUM(AH59:AH60)</f>
        <v>477930</v>
      </c>
      <c r="AF4" s="104"/>
      <c r="AG4" s="13" t="s">
        <v>2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45658</v>
      </c>
      <c r="B7" s="82"/>
      <c r="C7" s="22">
        <f>IF(WEEKDAY(C$8)=1,0,IF(COUNTIF(祝日リスト!$A$2:$A$28,C$8)=1,0,1))</f>
        <v>0</v>
      </c>
      <c r="D7" s="22">
        <f>IF(WEEKDAY(D$8)=1,0,IF(COUNTIF(祝日リスト!$A$2:$A$28,D$8)=1,0,1))</f>
        <v>0</v>
      </c>
      <c r="E7" s="22">
        <f>IF(WEEKDAY(E$8)=1,0,IF(COUNTIF(祝日リスト!$A$2:$A$28,E$8)=1,0,1))</f>
        <v>0</v>
      </c>
      <c r="F7" s="22">
        <f>IF(WEEKDAY(F$8)=1,0,IF(COUNTIF(祝日リスト!$A$2:$A$28,F$8)=1,0,1))</f>
        <v>1</v>
      </c>
      <c r="G7" s="22">
        <f>IF(WEEKDAY(G$8)=1,0,IF(COUNTIF(祝日リスト!$A$2:$A$28,G$8)=1,0,1))</f>
        <v>0</v>
      </c>
      <c r="H7" s="22">
        <f>IF(WEEKDAY(H$8)=1,0,IF(COUNTIF(祝日リスト!$A$2:$A$28,H$8)=1,0,1))</f>
        <v>1</v>
      </c>
      <c r="I7" s="22">
        <f>IF(WEEKDAY(I$8)=1,0,IF(COUNTIF(祝日リスト!$A$2:$A$28,I$8)=1,0,1))</f>
        <v>1</v>
      </c>
      <c r="J7" s="22">
        <f>IF(WEEKDAY(J$8)=1,0,IF(COUNTIF(祝日リスト!$A$2:$A$28,J$8)=1,0,1))</f>
        <v>1</v>
      </c>
      <c r="K7" s="22">
        <f>IF(WEEKDAY(K$8)=1,0,IF(COUNTIF(祝日リスト!$A$2:$A$28,K$8)=1,0,1))</f>
        <v>1</v>
      </c>
      <c r="L7" s="22">
        <f>IF(WEEKDAY(L$8)=1,0,IF(COUNTIF(祝日リスト!$A$2:$A$28,L$8)=1,0,1))</f>
        <v>1</v>
      </c>
      <c r="M7" s="22">
        <f>IF(WEEKDAY(M$8)=1,0,IF(COUNTIF(祝日リスト!$A$2:$A$28,M$8)=1,0,1))</f>
        <v>1</v>
      </c>
      <c r="N7" s="22">
        <f>IF(WEEKDAY(N$8)=1,0,IF(COUNTIF(祝日リスト!$A$2:$A$28,N$8)=1,0,1))</f>
        <v>0</v>
      </c>
      <c r="O7" s="22">
        <f>IF(WEEKDAY(O$8)=1,0,IF(COUNTIF(祝日リスト!$A$2:$A$28,O$8)=1,0,1))</f>
        <v>0</v>
      </c>
      <c r="P7" s="22">
        <f>IF(WEEKDAY(P$8)=1,0,IF(COUNTIF(祝日リスト!$A$2:$A$28,P$8)=1,0,1))</f>
        <v>1</v>
      </c>
      <c r="Q7" s="22">
        <f>IF(WEEKDAY(Q$8)=1,0,IF(COUNTIF(祝日リスト!$A$2:$A$28,Q$8)=1,0,1))</f>
        <v>1</v>
      </c>
      <c r="R7" s="22">
        <f>IF(WEEKDAY(R$8)=1,0,IF(COUNTIF(祝日リスト!$A$2:$A$28,R$8)=1,0,1))</f>
        <v>1</v>
      </c>
      <c r="S7" s="22">
        <f>IF(WEEKDAY(S$8)=1,0,IF(COUNTIF(祝日リスト!$A$2:$A$28,S$8)=1,0,1))</f>
        <v>1</v>
      </c>
      <c r="T7" s="22">
        <f>IF(WEEKDAY(T$8)=1,0,IF(COUNTIF(祝日リスト!$A$2:$A$28,T$8)=1,0,1))</f>
        <v>1</v>
      </c>
      <c r="U7" s="22">
        <f>IF(WEEKDAY(U$8)=1,0,IF(COUNTIF(祝日リスト!$A$2:$A$28,U$8)=1,0,1))</f>
        <v>0</v>
      </c>
      <c r="V7" s="22">
        <f>IF(WEEKDAY(V$8)=1,0,IF(COUNTIF(祝日リスト!$A$2:$A$28,V$8)=1,0,1))</f>
        <v>1</v>
      </c>
      <c r="W7" s="22">
        <f>IF(WEEKDAY(W$8)=1,0,IF(COUNTIF(祝日リスト!$A$2:$A$28,W$8)=1,0,1))</f>
        <v>1</v>
      </c>
      <c r="X7" s="22">
        <f>IF(WEEKDAY(X$8)=1,0,IF(COUNTIF(祝日リスト!$A$2:$A$28,X$8)=1,0,1))</f>
        <v>1</v>
      </c>
      <c r="Y7" s="22">
        <f>IF(WEEKDAY(Y$8)=1,0,IF(COUNTIF(祝日リスト!$A$2:$A$28,Y$8)=1,0,1))</f>
        <v>1</v>
      </c>
      <c r="Z7" s="22">
        <f>IF(WEEKDAY(Z$8)=1,0,IF(COUNTIF(祝日リスト!$A$2:$A$28,Z$8)=1,0,1))</f>
        <v>1</v>
      </c>
      <c r="AA7" s="22">
        <f>IF(WEEKDAY(AA$8)=1,0,IF(COUNTIF(祝日リスト!$A$2:$A$28,AA$8)=1,0,1))</f>
        <v>1</v>
      </c>
      <c r="AB7" s="22">
        <f>IF(WEEKDAY(AB$8)=1,0,IF(COUNTIF(祝日リスト!$A$2:$A$28,AB$8)=1,0,1))</f>
        <v>0</v>
      </c>
      <c r="AC7" s="22">
        <f>IF(WEEKDAY(AC$8)=1,0,IF(COUNTIF(祝日リスト!$A$2:$A$28,AC$8)=1,0,1))</f>
        <v>1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1</v>
      </c>
      <c r="AF7" s="22">
        <f>IF(WEEKDAY(AF$8)=1,0,IF(COUNTIF(祝日リスト!$A$2:$A$28,AF$8)=1,0,1))</f>
        <v>1</v>
      </c>
      <c r="AG7" s="22">
        <f>IF(WEEKDAY(AG$8)=1,0,IF(COUNTIF(祝日リスト!$A$2:$A$28,AG$8)=1,0,1))</f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45658</v>
      </c>
      <c r="D8" s="25">
        <f>+C8+1</f>
        <v>45659</v>
      </c>
      <c r="E8" s="25">
        <f t="shared" ref="E8:AG8" si="0">+D8+1</f>
        <v>45660</v>
      </c>
      <c r="F8" s="25">
        <f t="shared" si="0"/>
        <v>45661</v>
      </c>
      <c r="G8" s="25">
        <f t="shared" si="0"/>
        <v>45662</v>
      </c>
      <c r="H8" s="25">
        <f t="shared" si="0"/>
        <v>45663</v>
      </c>
      <c r="I8" s="25">
        <f t="shared" si="0"/>
        <v>45664</v>
      </c>
      <c r="J8" s="25">
        <f t="shared" si="0"/>
        <v>45665</v>
      </c>
      <c r="K8" s="25">
        <f t="shared" si="0"/>
        <v>45666</v>
      </c>
      <c r="L8" s="25">
        <f t="shared" si="0"/>
        <v>45667</v>
      </c>
      <c r="M8" s="25">
        <f t="shared" si="0"/>
        <v>45668</v>
      </c>
      <c r="N8" s="25">
        <f t="shared" si="0"/>
        <v>45669</v>
      </c>
      <c r="O8" s="25">
        <f t="shared" si="0"/>
        <v>45670</v>
      </c>
      <c r="P8" s="25">
        <f t="shared" si="0"/>
        <v>45671</v>
      </c>
      <c r="Q8" s="25">
        <f t="shared" si="0"/>
        <v>45672</v>
      </c>
      <c r="R8" s="25">
        <f t="shared" si="0"/>
        <v>45673</v>
      </c>
      <c r="S8" s="25">
        <f t="shared" si="0"/>
        <v>45674</v>
      </c>
      <c r="T8" s="25">
        <f t="shared" si="0"/>
        <v>45675</v>
      </c>
      <c r="U8" s="25">
        <f t="shared" si="0"/>
        <v>45676</v>
      </c>
      <c r="V8" s="25">
        <f t="shared" si="0"/>
        <v>45677</v>
      </c>
      <c r="W8" s="25">
        <f t="shared" si="0"/>
        <v>45678</v>
      </c>
      <c r="X8" s="25">
        <f t="shared" si="0"/>
        <v>45679</v>
      </c>
      <c r="Y8" s="25">
        <f t="shared" si="0"/>
        <v>45680</v>
      </c>
      <c r="Z8" s="25">
        <f t="shared" si="0"/>
        <v>45681</v>
      </c>
      <c r="AA8" s="25">
        <f t="shared" si="0"/>
        <v>45682</v>
      </c>
      <c r="AB8" s="25">
        <f t="shared" si="0"/>
        <v>45683</v>
      </c>
      <c r="AC8" s="25">
        <f t="shared" si="0"/>
        <v>45684</v>
      </c>
      <c r="AD8" s="25">
        <f t="shared" si="0"/>
        <v>45685</v>
      </c>
      <c r="AE8" s="25">
        <f t="shared" si="0"/>
        <v>45686</v>
      </c>
      <c r="AF8" s="25">
        <f t="shared" si="0"/>
        <v>45687</v>
      </c>
      <c r="AG8" s="25">
        <f t="shared" si="0"/>
        <v>45688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1176</v>
      </c>
      <c r="D9" s="31">
        <v>1155</v>
      </c>
      <c r="E9" s="31">
        <v>1187</v>
      </c>
      <c r="F9" s="31">
        <v>1134</v>
      </c>
      <c r="G9" s="31">
        <v>1145</v>
      </c>
      <c r="H9" s="31">
        <v>1239</v>
      </c>
      <c r="I9" s="31">
        <v>1229</v>
      </c>
      <c r="J9" s="31">
        <v>1208</v>
      </c>
      <c r="K9" s="31">
        <v>1155</v>
      </c>
      <c r="L9" s="31">
        <v>1197</v>
      </c>
      <c r="M9" s="31">
        <v>1155</v>
      </c>
      <c r="N9" s="31">
        <v>0</v>
      </c>
      <c r="O9" s="31">
        <v>0</v>
      </c>
      <c r="P9" s="31">
        <v>0</v>
      </c>
      <c r="Q9" s="31">
        <v>0</v>
      </c>
      <c r="R9" s="31">
        <v>0</v>
      </c>
      <c r="S9" s="31">
        <v>0</v>
      </c>
      <c r="T9" s="31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>
        <v>0</v>
      </c>
      <c r="AA9" s="31">
        <v>0</v>
      </c>
      <c r="AB9" s="31">
        <v>0</v>
      </c>
      <c r="AC9" s="31">
        <v>0</v>
      </c>
      <c r="AD9" s="31">
        <v>1071</v>
      </c>
      <c r="AE9" s="31">
        <v>1071</v>
      </c>
      <c r="AF9" s="31">
        <v>1071</v>
      </c>
      <c r="AG9" s="31">
        <v>1092</v>
      </c>
      <c r="AH9" s="33">
        <f>SUM(C9:AG9)</f>
        <v>17285</v>
      </c>
      <c r="AI9" s="3"/>
      <c r="AJ9" s="3"/>
    </row>
    <row r="10" spans="1:36">
      <c r="A10" s="34">
        <v>2</v>
      </c>
      <c r="B10" s="35" t="s">
        <v>11</v>
      </c>
      <c r="C10" s="36">
        <v>1197</v>
      </c>
      <c r="D10" s="37">
        <v>1208</v>
      </c>
      <c r="E10" s="37">
        <v>1208</v>
      </c>
      <c r="F10" s="37">
        <v>1187</v>
      </c>
      <c r="G10" s="37">
        <v>1166</v>
      </c>
      <c r="H10" s="37">
        <v>1260</v>
      </c>
      <c r="I10" s="37">
        <v>1260</v>
      </c>
      <c r="J10" s="37">
        <v>1229</v>
      </c>
      <c r="K10" s="37">
        <v>1187</v>
      </c>
      <c r="L10" s="37">
        <v>1250</v>
      </c>
      <c r="M10" s="37">
        <v>1166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37">
        <v>1082</v>
      </c>
      <c r="AE10" s="37">
        <v>1145</v>
      </c>
      <c r="AF10" s="37">
        <v>1103</v>
      </c>
      <c r="AG10" s="37">
        <v>1061</v>
      </c>
      <c r="AH10" s="39">
        <f>SUM(C10:AG10)</f>
        <v>17709</v>
      </c>
      <c r="AI10" s="3"/>
      <c r="AJ10" s="3"/>
    </row>
    <row r="11" spans="1:36">
      <c r="A11" s="34">
        <v>3</v>
      </c>
      <c r="B11" s="35" t="s">
        <v>12</v>
      </c>
      <c r="C11" s="36">
        <v>1092</v>
      </c>
      <c r="D11" s="37">
        <v>1145</v>
      </c>
      <c r="E11" s="37">
        <v>1176</v>
      </c>
      <c r="F11" s="37">
        <v>1134</v>
      </c>
      <c r="G11" s="37">
        <v>1103</v>
      </c>
      <c r="H11" s="37">
        <v>1250</v>
      </c>
      <c r="I11" s="37">
        <v>1197</v>
      </c>
      <c r="J11" s="37">
        <v>1176</v>
      </c>
      <c r="K11" s="37">
        <v>1155</v>
      </c>
      <c r="L11" s="37">
        <v>1134</v>
      </c>
      <c r="M11" s="37">
        <v>1113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1008</v>
      </c>
      <c r="AE11" s="37">
        <v>1050</v>
      </c>
      <c r="AF11" s="37">
        <v>998</v>
      </c>
      <c r="AG11" s="37">
        <v>945</v>
      </c>
      <c r="AH11" s="39">
        <f t="shared" ref="AH11:AH56" si="1">SUM(C11:AG11)</f>
        <v>16676</v>
      </c>
      <c r="AI11" s="3"/>
      <c r="AJ11" s="3"/>
    </row>
    <row r="12" spans="1:36">
      <c r="A12" s="34">
        <v>4</v>
      </c>
      <c r="B12" s="35" t="s">
        <v>13</v>
      </c>
      <c r="C12" s="36">
        <v>1124</v>
      </c>
      <c r="D12" s="37">
        <v>1082</v>
      </c>
      <c r="E12" s="37">
        <v>1155</v>
      </c>
      <c r="F12" s="37">
        <v>1134</v>
      </c>
      <c r="G12" s="37">
        <v>1124</v>
      </c>
      <c r="H12" s="37">
        <v>1250</v>
      </c>
      <c r="I12" s="37">
        <v>1187</v>
      </c>
      <c r="J12" s="37">
        <v>1176</v>
      </c>
      <c r="K12" s="37">
        <v>1197</v>
      </c>
      <c r="L12" s="37">
        <v>1155</v>
      </c>
      <c r="M12" s="37">
        <v>1145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1019</v>
      </c>
      <c r="AE12" s="37">
        <v>1061</v>
      </c>
      <c r="AF12" s="37">
        <v>882</v>
      </c>
      <c r="AG12" s="37">
        <v>998</v>
      </c>
      <c r="AH12" s="39">
        <f t="shared" si="1"/>
        <v>16689</v>
      </c>
      <c r="AI12" s="3"/>
      <c r="AJ12" s="3"/>
    </row>
    <row r="13" spans="1:36">
      <c r="A13" s="34">
        <v>5</v>
      </c>
      <c r="B13" s="35" t="s">
        <v>14</v>
      </c>
      <c r="C13" s="36">
        <v>1208</v>
      </c>
      <c r="D13" s="37">
        <v>1134</v>
      </c>
      <c r="E13" s="37">
        <v>1134</v>
      </c>
      <c r="F13" s="37">
        <v>1229</v>
      </c>
      <c r="G13" s="37">
        <v>1197</v>
      </c>
      <c r="H13" s="37">
        <v>1155</v>
      </c>
      <c r="I13" s="37">
        <v>1260</v>
      </c>
      <c r="J13" s="37">
        <v>1250</v>
      </c>
      <c r="K13" s="37">
        <v>1239</v>
      </c>
      <c r="L13" s="37">
        <v>1197</v>
      </c>
      <c r="M13" s="37">
        <v>1197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  <c r="X13" s="37">
        <v>0</v>
      </c>
      <c r="Y13" s="37">
        <v>0</v>
      </c>
      <c r="Z13" s="37">
        <v>0</v>
      </c>
      <c r="AA13" s="37">
        <v>0</v>
      </c>
      <c r="AB13" s="37">
        <v>0</v>
      </c>
      <c r="AC13" s="37">
        <v>0</v>
      </c>
      <c r="AD13" s="37">
        <v>1113</v>
      </c>
      <c r="AE13" s="37">
        <v>1082</v>
      </c>
      <c r="AF13" s="37">
        <v>1040</v>
      </c>
      <c r="AG13" s="37">
        <v>1040</v>
      </c>
      <c r="AH13" s="39">
        <f t="shared" si="1"/>
        <v>17475</v>
      </c>
      <c r="AI13" s="3"/>
      <c r="AJ13" s="3"/>
    </row>
    <row r="14" spans="1:36">
      <c r="A14" s="34">
        <v>6</v>
      </c>
      <c r="B14" s="35" t="s">
        <v>15</v>
      </c>
      <c r="C14" s="36">
        <v>1218</v>
      </c>
      <c r="D14" s="37">
        <v>1155</v>
      </c>
      <c r="E14" s="37">
        <v>1271</v>
      </c>
      <c r="F14" s="37">
        <v>1208</v>
      </c>
      <c r="G14" s="37">
        <v>1229</v>
      </c>
      <c r="H14" s="37">
        <v>1271</v>
      </c>
      <c r="I14" s="37">
        <v>1239</v>
      </c>
      <c r="J14" s="37">
        <v>1239</v>
      </c>
      <c r="K14" s="37">
        <v>1281</v>
      </c>
      <c r="L14" s="37">
        <v>1208</v>
      </c>
      <c r="M14" s="37">
        <v>1176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0</v>
      </c>
      <c r="AB14" s="37">
        <v>0</v>
      </c>
      <c r="AC14" s="37">
        <v>0</v>
      </c>
      <c r="AD14" s="37">
        <v>1092</v>
      </c>
      <c r="AE14" s="37">
        <v>1113</v>
      </c>
      <c r="AF14" s="37">
        <v>1082</v>
      </c>
      <c r="AG14" s="37">
        <v>1061</v>
      </c>
      <c r="AH14" s="39">
        <f t="shared" si="1"/>
        <v>17843</v>
      </c>
      <c r="AI14" s="3"/>
      <c r="AJ14" s="3"/>
    </row>
    <row r="15" spans="1:36">
      <c r="A15" s="34">
        <v>7</v>
      </c>
      <c r="B15" s="35" t="s">
        <v>16</v>
      </c>
      <c r="C15" s="36">
        <v>1145</v>
      </c>
      <c r="D15" s="37">
        <v>1208</v>
      </c>
      <c r="E15" s="37">
        <v>1197</v>
      </c>
      <c r="F15" s="37">
        <v>1197</v>
      </c>
      <c r="G15" s="37">
        <v>1208</v>
      </c>
      <c r="H15" s="37">
        <v>1208</v>
      </c>
      <c r="I15" s="37">
        <v>1208</v>
      </c>
      <c r="J15" s="37">
        <v>1218</v>
      </c>
      <c r="K15" s="37">
        <v>1218</v>
      </c>
      <c r="L15" s="37">
        <v>1197</v>
      </c>
      <c r="M15" s="37">
        <v>1113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7">
        <v>0</v>
      </c>
      <c r="X15" s="37">
        <v>0</v>
      </c>
      <c r="Y15" s="37">
        <v>0</v>
      </c>
      <c r="Z15" s="37">
        <v>0</v>
      </c>
      <c r="AA15" s="37">
        <v>0</v>
      </c>
      <c r="AB15" s="37">
        <v>0</v>
      </c>
      <c r="AC15" s="37">
        <v>0</v>
      </c>
      <c r="AD15" s="37">
        <v>1113</v>
      </c>
      <c r="AE15" s="37">
        <v>1103</v>
      </c>
      <c r="AF15" s="37">
        <v>1061</v>
      </c>
      <c r="AG15" s="37">
        <v>1008</v>
      </c>
      <c r="AH15" s="39">
        <f t="shared" si="1"/>
        <v>17402</v>
      </c>
      <c r="AI15" s="3"/>
      <c r="AJ15" s="3"/>
    </row>
    <row r="16" spans="1:36">
      <c r="A16" s="34">
        <v>8</v>
      </c>
      <c r="B16" s="35" t="s">
        <v>17</v>
      </c>
      <c r="C16" s="36">
        <v>1187</v>
      </c>
      <c r="D16" s="37">
        <v>1187</v>
      </c>
      <c r="E16" s="37">
        <v>1239</v>
      </c>
      <c r="F16" s="37">
        <v>1218</v>
      </c>
      <c r="G16" s="37">
        <v>1197</v>
      </c>
      <c r="H16" s="37">
        <v>1134</v>
      </c>
      <c r="I16" s="37">
        <v>1166</v>
      </c>
      <c r="J16" s="37">
        <v>1218</v>
      </c>
      <c r="K16" s="37">
        <v>1218</v>
      </c>
      <c r="L16" s="37">
        <v>1176</v>
      </c>
      <c r="M16" s="37">
        <v>1166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0</v>
      </c>
      <c r="AA16" s="37">
        <v>0</v>
      </c>
      <c r="AB16" s="37">
        <v>0</v>
      </c>
      <c r="AC16" s="37">
        <v>0</v>
      </c>
      <c r="AD16" s="37">
        <v>1092</v>
      </c>
      <c r="AE16" s="37">
        <v>1134</v>
      </c>
      <c r="AF16" s="37">
        <v>1050</v>
      </c>
      <c r="AG16" s="37">
        <v>1029</v>
      </c>
      <c r="AH16" s="39">
        <f t="shared" si="1"/>
        <v>17411</v>
      </c>
      <c r="AI16" s="3"/>
      <c r="AJ16" s="3"/>
    </row>
    <row r="17" spans="1:39">
      <c r="A17" s="34">
        <v>9</v>
      </c>
      <c r="B17" s="35" t="s">
        <v>18</v>
      </c>
      <c r="C17" s="36">
        <v>1187</v>
      </c>
      <c r="D17" s="37">
        <v>1208</v>
      </c>
      <c r="E17" s="37">
        <v>1229</v>
      </c>
      <c r="F17" s="37">
        <v>1197</v>
      </c>
      <c r="G17" s="37">
        <v>1208</v>
      </c>
      <c r="H17" s="37">
        <v>1050</v>
      </c>
      <c r="I17" s="37">
        <v>1239</v>
      </c>
      <c r="J17" s="37">
        <v>1218</v>
      </c>
      <c r="K17" s="37">
        <v>1229</v>
      </c>
      <c r="L17" s="37">
        <v>1124</v>
      </c>
      <c r="M17" s="37">
        <v>1134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  <c r="X17" s="37">
        <v>0</v>
      </c>
      <c r="Y17" s="37">
        <v>0</v>
      </c>
      <c r="Z17" s="37">
        <v>0</v>
      </c>
      <c r="AA17" s="37">
        <v>0</v>
      </c>
      <c r="AB17" s="37">
        <v>0</v>
      </c>
      <c r="AC17" s="37">
        <v>0</v>
      </c>
      <c r="AD17" s="37">
        <v>1103</v>
      </c>
      <c r="AE17" s="37">
        <v>1092</v>
      </c>
      <c r="AF17" s="37">
        <v>1071</v>
      </c>
      <c r="AG17" s="37">
        <v>1071</v>
      </c>
      <c r="AH17" s="39">
        <f t="shared" si="1"/>
        <v>17360</v>
      </c>
      <c r="AI17" s="3"/>
      <c r="AJ17" s="3"/>
    </row>
    <row r="18" spans="1:39">
      <c r="A18" s="34">
        <v>10</v>
      </c>
      <c r="B18" s="35" t="s">
        <v>19</v>
      </c>
      <c r="C18" s="36">
        <v>1208</v>
      </c>
      <c r="D18" s="37">
        <v>1187</v>
      </c>
      <c r="E18" s="37">
        <v>1176</v>
      </c>
      <c r="F18" s="37">
        <v>1197</v>
      </c>
      <c r="G18" s="37">
        <v>1155</v>
      </c>
      <c r="H18" s="37">
        <v>1124</v>
      </c>
      <c r="I18" s="37">
        <v>1239</v>
      </c>
      <c r="J18" s="37">
        <v>1176</v>
      </c>
      <c r="K18" s="37">
        <v>1187</v>
      </c>
      <c r="L18" s="37">
        <v>1145</v>
      </c>
      <c r="M18" s="37">
        <v>1113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1029</v>
      </c>
      <c r="AE18" s="37">
        <v>1103</v>
      </c>
      <c r="AF18" s="37">
        <v>1103</v>
      </c>
      <c r="AG18" s="37">
        <v>1061</v>
      </c>
      <c r="AH18" s="39">
        <f t="shared" si="1"/>
        <v>17203</v>
      </c>
      <c r="AI18" s="3"/>
      <c r="AJ18" s="3"/>
    </row>
    <row r="19" spans="1:39">
      <c r="A19" s="34">
        <v>11</v>
      </c>
      <c r="B19" s="35" t="s">
        <v>20</v>
      </c>
      <c r="C19" s="36">
        <v>1145</v>
      </c>
      <c r="D19" s="37">
        <v>1166</v>
      </c>
      <c r="E19" s="37">
        <v>1145</v>
      </c>
      <c r="F19" s="37">
        <v>1166</v>
      </c>
      <c r="G19" s="37">
        <v>1145</v>
      </c>
      <c r="H19" s="37">
        <v>1155</v>
      </c>
      <c r="I19" s="37">
        <v>1176</v>
      </c>
      <c r="J19" s="37">
        <v>1155</v>
      </c>
      <c r="K19" s="37">
        <v>1166</v>
      </c>
      <c r="L19" s="37">
        <v>1113</v>
      </c>
      <c r="M19" s="37">
        <v>1134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1040</v>
      </c>
      <c r="AE19" s="37">
        <v>1061</v>
      </c>
      <c r="AF19" s="37">
        <v>1040</v>
      </c>
      <c r="AG19" s="37">
        <v>1019</v>
      </c>
      <c r="AH19" s="39">
        <f t="shared" si="1"/>
        <v>16826</v>
      </c>
      <c r="AI19" s="3"/>
      <c r="AJ19" s="3"/>
    </row>
    <row r="20" spans="1:39">
      <c r="A20" s="34">
        <v>12</v>
      </c>
      <c r="B20" s="35" t="s">
        <v>21</v>
      </c>
      <c r="C20" s="36">
        <v>1176</v>
      </c>
      <c r="D20" s="37">
        <v>1155</v>
      </c>
      <c r="E20" s="37">
        <v>1197</v>
      </c>
      <c r="F20" s="37">
        <v>1176</v>
      </c>
      <c r="G20" s="37">
        <v>1155</v>
      </c>
      <c r="H20" s="37">
        <v>1208</v>
      </c>
      <c r="I20" s="37">
        <v>1187</v>
      </c>
      <c r="J20" s="37">
        <v>1208</v>
      </c>
      <c r="K20" s="37">
        <v>1229</v>
      </c>
      <c r="L20" s="37">
        <v>1134</v>
      </c>
      <c r="M20" s="37">
        <v>1166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1050</v>
      </c>
      <c r="AE20" s="37">
        <v>1082</v>
      </c>
      <c r="AF20" s="37">
        <v>998</v>
      </c>
      <c r="AG20" s="37">
        <v>1061</v>
      </c>
      <c r="AH20" s="39">
        <f t="shared" si="1"/>
        <v>17182</v>
      </c>
      <c r="AI20" s="3"/>
      <c r="AJ20" s="3"/>
    </row>
    <row r="21" spans="1:39">
      <c r="A21" s="34">
        <v>13</v>
      </c>
      <c r="B21" s="35" t="s">
        <v>22</v>
      </c>
      <c r="C21" s="36">
        <v>1113</v>
      </c>
      <c r="D21" s="37">
        <v>1145</v>
      </c>
      <c r="E21" s="37">
        <v>1176</v>
      </c>
      <c r="F21" s="37">
        <v>1155</v>
      </c>
      <c r="G21" s="37">
        <v>1113</v>
      </c>
      <c r="H21" s="37">
        <v>1145</v>
      </c>
      <c r="I21" s="37">
        <v>1166</v>
      </c>
      <c r="J21" s="37">
        <v>1187</v>
      </c>
      <c r="K21" s="37">
        <v>1176</v>
      </c>
      <c r="L21" s="37">
        <v>1103</v>
      </c>
      <c r="M21" s="37">
        <v>1124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1029</v>
      </c>
      <c r="AE21" s="37">
        <v>1061</v>
      </c>
      <c r="AF21" s="37">
        <v>966</v>
      </c>
      <c r="AG21" s="37">
        <v>1008</v>
      </c>
      <c r="AH21" s="39">
        <f t="shared" si="1"/>
        <v>16667</v>
      </c>
      <c r="AI21" s="3"/>
      <c r="AJ21" s="3"/>
    </row>
    <row r="22" spans="1:39">
      <c r="A22" s="34">
        <v>14</v>
      </c>
      <c r="B22" s="35" t="s">
        <v>23</v>
      </c>
      <c r="C22" s="36">
        <v>1197</v>
      </c>
      <c r="D22" s="37">
        <v>1134</v>
      </c>
      <c r="E22" s="37">
        <v>1218</v>
      </c>
      <c r="F22" s="37">
        <v>1197</v>
      </c>
      <c r="G22" s="37">
        <v>1218</v>
      </c>
      <c r="H22" s="37">
        <v>1187</v>
      </c>
      <c r="I22" s="37">
        <v>1145</v>
      </c>
      <c r="J22" s="37">
        <v>1166</v>
      </c>
      <c r="K22" s="37">
        <v>1208</v>
      </c>
      <c r="L22" s="37">
        <v>1134</v>
      </c>
      <c r="M22" s="37">
        <v>1134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1050</v>
      </c>
      <c r="AE22" s="37">
        <v>1082</v>
      </c>
      <c r="AF22" s="37">
        <v>1029</v>
      </c>
      <c r="AG22" s="37">
        <v>1050</v>
      </c>
      <c r="AH22" s="39">
        <f t="shared" si="1"/>
        <v>17149</v>
      </c>
      <c r="AI22" s="3"/>
      <c r="AJ22" s="3"/>
    </row>
    <row r="23" spans="1:39">
      <c r="A23" s="34">
        <v>15</v>
      </c>
      <c r="B23" s="35" t="s">
        <v>24</v>
      </c>
      <c r="C23" s="36">
        <v>1040</v>
      </c>
      <c r="D23" s="37">
        <v>1040</v>
      </c>
      <c r="E23" s="37">
        <v>1103</v>
      </c>
      <c r="F23" s="37">
        <v>1092</v>
      </c>
      <c r="G23" s="37">
        <v>1103</v>
      </c>
      <c r="H23" s="37">
        <v>1134</v>
      </c>
      <c r="I23" s="37">
        <v>1113</v>
      </c>
      <c r="J23" s="37">
        <v>1134</v>
      </c>
      <c r="K23" s="37">
        <v>1103</v>
      </c>
      <c r="L23" s="37">
        <v>1040</v>
      </c>
      <c r="M23" s="37">
        <v>1103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7">
        <v>0</v>
      </c>
      <c r="V23" s="37">
        <v>0</v>
      </c>
      <c r="W23" s="37">
        <v>0</v>
      </c>
      <c r="X23" s="37">
        <v>0</v>
      </c>
      <c r="Y23" s="37">
        <v>0</v>
      </c>
      <c r="Z23" s="37">
        <v>0</v>
      </c>
      <c r="AA23" s="37">
        <v>0</v>
      </c>
      <c r="AB23" s="37">
        <v>0</v>
      </c>
      <c r="AC23" s="37">
        <v>0</v>
      </c>
      <c r="AD23" s="37">
        <v>987</v>
      </c>
      <c r="AE23" s="37">
        <v>987</v>
      </c>
      <c r="AF23" s="37">
        <v>966</v>
      </c>
      <c r="AG23" s="37">
        <v>977</v>
      </c>
      <c r="AH23" s="39">
        <f t="shared" si="1"/>
        <v>15922</v>
      </c>
      <c r="AI23" s="3"/>
      <c r="AJ23" s="3"/>
    </row>
    <row r="24" spans="1:39">
      <c r="A24" s="34">
        <v>16</v>
      </c>
      <c r="B24" s="35" t="s">
        <v>25</v>
      </c>
      <c r="C24" s="36">
        <v>1071</v>
      </c>
      <c r="D24" s="37">
        <v>1103</v>
      </c>
      <c r="E24" s="37">
        <v>1166</v>
      </c>
      <c r="F24" s="37">
        <v>1134</v>
      </c>
      <c r="G24" s="37">
        <v>1155</v>
      </c>
      <c r="H24" s="37">
        <v>1145</v>
      </c>
      <c r="I24" s="37">
        <v>1176</v>
      </c>
      <c r="J24" s="37">
        <v>1134</v>
      </c>
      <c r="K24" s="37">
        <v>1145</v>
      </c>
      <c r="L24" s="37">
        <v>1092</v>
      </c>
      <c r="M24" s="37">
        <v>1113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1008</v>
      </c>
      <c r="AE24" s="37">
        <v>1040</v>
      </c>
      <c r="AF24" s="37">
        <v>998</v>
      </c>
      <c r="AG24" s="37">
        <v>956</v>
      </c>
      <c r="AH24" s="39">
        <f t="shared" si="1"/>
        <v>16436</v>
      </c>
      <c r="AI24" s="3"/>
      <c r="AJ24" s="3"/>
    </row>
    <row r="25" spans="1:39">
      <c r="A25" s="65">
        <v>17</v>
      </c>
      <c r="B25" s="66" t="s">
        <v>26</v>
      </c>
      <c r="C25" s="37">
        <v>1113</v>
      </c>
      <c r="D25" s="37">
        <v>1218</v>
      </c>
      <c r="E25" s="37">
        <v>1218</v>
      </c>
      <c r="F25" s="37">
        <v>1208</v>
      </c>
      <c r="G25" s="37">
        <v>1239</v>
      </c>
      <c r="H25" s="37">
        <v>1208</v>
      </c>
      <c r="I25" s="37">
        <v>1239</v>
      </c>
      <c r="J25" s="37">
        <v>1250</v>
      </c>
      <c r="K25" s="37">
        <v>1208</v>
      </c>
      <c r="L25" s="37">
        <v>1187</v>
      </c>
      <c r="M25" s="37">
        <v>1166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1071</v>
      </c>
      <c r="AE25" s="37">
        <v>1113</v>
      </c>
      <c r="AF25" s="37">
        <v>1071</v>
      </c>
      <c r="AG25" s="37">
        <v>1050</v>
      </c>
      <c r="AH25" s="39">
        <f t="shared" si="1"/>
        <v>17559</v>
      </c>
      <c r="AI25" s="3"/>
      <c r="AJ25" s="3"/>
    </row>
    <row r="26" spans="1:39">
      <c r="A26" s="65">
        <v>18</v>
      </c>
      <c r="B26" s="66" t="s">
        <v>27</v>
      </c>
      <c r="C26" s="37">
        <v>1145</v>
      </c>
      <c r="D26" s="37">
        <v>1208</v>
      </c>
      <c r="E26" s="37">
        <v>1260</v>
      </c>
      <c r="F26" s="37">
        <v>1197</v>
      </c>
      <c r="G26" s="37">
        <v>1197</v>
      </c>
      <c r="H26" s="37">
        <v>1218</v>
      </c>
      <c r="I26" s="37">
        <v>1218</v>
      </c>
      <c r="J26" s="37">
        <v>1229</v>
      </c>
      <c r="K26" s="37">
        <v>1176</v>
      </c>
      <c r="L26" s="37">
        <v>1208</v>
      </c>
      <c r="M26" s="37">
        <v>1218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0</v>
      </c>
      <c r="AC26" s="37">
        <v>0</v>
      </c>
      <c r="AD26" s="37">
        <v>1082</v>
      </c>
      <c r="AE26" s="37">
        <v>1124</v>
      </c>
      <c r="AF26" s="37">
        <v>1103</v>
      </c>
      <c r="AG26" s="37">
        <v>1040</v>
      </c>
      <c r="AH26" s="39">
        <f t="shared" si="1"/>
        <v>17623</v>
      </c>
      <c r="AI26" s="3"/>
      <c r="AJ26" s="3"/>
    </row>
    <row r="27" spans="1:39">
      <c r="A27" s="65">
        <v>19</v>
      </c>
      <c r="B27" s="66" t="s">
        <v>28</v>
      </c>
      <c r="C27" s="37">
        <v>1187</v>
      </c>
      <c r="D27" s="37">
        <v>1197</v>
      </c>
      <c r="E27" s="37">
        <v>1260</v>
      </c>
      <c r="F27" s="37">
        <v>1208</v>
      </c>
      <c r="G27" s="37">
        <v>1260</v>
      </c>
      <c r="H27" s="37">
        <v>1218</v>
      </c>
      <c r="I27" s="37">
        <v>1208</v>
      </c>
      <c r="J27" s="37">
        <v>1176</v>
      </c>
      <c r="K27" s="37">
        <v>1197</v>
      </c>
      <c r="L27" s="37">
        <v>1208</v>
      </c>
      <c r="M27" s="37">
        <v>1197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1103</v>
      </c>
      <c r="AE27" s="37">
        <v>1134</v>
      </c>
      <c r="AF27" s="37">
        <v>1071</v>
      </c>
      <c r="AG27" s="37">
        <v>1071</v>
      </c>
      <c r="AH27" s="39">
        <f t="shared" si="1"/>
        <v>17695</v>
      </c>
      <c r="AI27" s="3"/>
      <c r="AJ27" s="3"/>
    </row>
    <row r="28" spans="1:39">
      <c r="A28" s="65">
        <v>20</v>
      </c>
      <c r="B28" s="66" t="s">
        <v>29</v>
      </c>
      <c r="C28" s="37">
        <v>1176</v>
      </c>
      <c r="D28" s="37">
        <v>1197</v>
      </c>
      <c r="E28" s="37">
        <v>1281</v>
      </c>
      <c r="F28" s="37">
        <v>1208</v>
      </c>
      <c r="G28" s="37">
        <v>1229</v>
      </c>
      <c r="H28" s="37">
        <v>1187</v>
      </c>
      <c r="I28" s="37">
        <v>1218</v>
      </c>
      <c r="J28" s="37">
        <v>1187</v>
      </c>
      <c r="K28" s="37">
        <v>1197</v>
      </c>
      <c r="L28" s="37">
        <v>1197</v>
      </c>
      <c r="M28" s="37">
        <v>1187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0</v>
      </c>
      <c r="X28" s="37">
        <v>0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1092</v>
      </c>
      <c r="AE28" s="37">
        <v>1092</v>
      </c>
      <c r="AF28" s="37">
        <v>1040</v>
      </c>
      <c r="AG28" s="37">
        <v>1050</v>
      </c>
      <c r="AH28" s="39">
        <f t="shared" si="1"/>
        <v>17538</v>
      </c>
      <c r="AI28" s="3"/>
      <c r="AJ28" s="3"/>
    </row>
    <row r="29" spans="1:39">
      <c r="A29" s="65">
        <v>21</v>
      </c>
      <c r="B29" s="66" t="s">
        <v>30</v>
      </c>
      <c r="C29" s="37">
        <v>1187</v>
      </c>
      <c r="D29" s="37">
        <v>1187</v>
      </c>
      <c r="E29" s="37">
        <v>1260</v>
      </c>
      <c r="F29" s="37">
        <v>1218</v>
      </c>
      <c r="G29" s="37">
        <v>1092</v>
      </c>
      <c r="H29" s="37">
        <v>1208</v>
      </c>
      <c r="I29" s="37">
        <v>1197</v>
      </c>
      <c r="J29" s="37">
        <v>1229</v>
      </c>
      <c r="K29" s="37">
        <v>1197</v>
      </c>
      <c r="L29" s="37">
        <v>1229</v>
      </c>
      <c r="M29" s="37">
        <v>1124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0</v>
      </c>
      <c r="V29" s="37">
        <v>0</v>
      </c>
      <c r="W29" s="37">
        <v>0</v>
      </c>
      <c r="X29" s="37">
        <v>0</v>
      </c>
      <c r="Y29" s="37">
        <v>0</v>
      </c>
      <c r="Z29" s="37">
        <v>0</v>
      </c>
      <c r="AA29" s="37">
        <v>0</v>
      </c>
      <c r="AB29" s="37">
        <v>0</v>
      </c>
      <c r="AC29" s="37">
        <v>63</v>
      </c>
      <c r="AD29" s="37">
        <v>1124</v>
      </c>
      <c r="AE29" s="37">
        <v>1082</v>
      </c>
      <c r="AF29" s="37">
        <v>1040</v>
      </c>
      <c r="AG29" s="37">
        <v>1103</v>
      </c>
      <c r="AH29" s="39">
        <f t="shared" si="1"/>
        <v>17540</v>
      </c>
      <c r="AI29" s="3"/>
      <c r="AJ29" s="3"/>
    </row>
    <row r="30" spans="1:39">
      <c r="A30" s="65">
        <v>22</v>
      </c>
      <c r="B30" s="66" t="s">
        <v>31</v>
      </c>
      <c r="C30" s="37">
        <v>1176</v>
      </c>
      <c r="D30" s="37">
        <v>1166</v>
      </c>
      <c r="E30" s="37">
        <v>1218</v>
      </c>
      <c r="F30" s="37">
        <v>1218</v>
      </c>
      <c r="G30" s="37">
        <v>1134</v>
      </c>
      <c r="H30" s="37">
        <v>1229</v>
      </c>
      <c r="I30" s="37">
        <v>1218</v>
      </c>
      <c r="J30" s="37">
        <v>1197</v>
      </c>
      <c r="K30" s="37">
        <v>1197</v>
      </c>
      <c r="L30" s="37">
        <v>1187</v>
      </c>
      <c r="M30" s="37">
        <v>1166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861</v>
      </c>
      <c r="AD30" s="37">
        <v>1103</v>
      </c>
      <c r="AE30" s="37">
        <v>1092</v>
      </c>
      <c r="AF30" s="37">
        <v>1050</v>
      </c>
      <c r="AG30" s="37">
        <v>1061</v>
      </c>
      <c r="AH30" s="39">
        <f t="shared" si="1"/>
        <v>18273</v>
      </c>
      <c r="AI30" s="3"/>
      <c r="AJ30" s="3"/>
    </row>
    <row r="31" spans="1:39">
      <c r="A31" s="65">
        <v>23</v>
      </c>
      <c r="B31" s="66" t="s">
        <v>32</v>
      </c>
      <c r="C31" s="37">
        <v>1134</v>
      </c>
      <c r="D31" s="37">
        <v>1155</v>
      </c>
      <c r="E31" s="37">
        <v>1187</v>
      </c>
      <c r="F31" s="37">
        <v>1208</v>
      </c>
      <c r="G31" s="37">
        <v>1124</v>
      </c>
      <c r="H31" s="37">
        <v>1208</v>
      </c>
      <c r="I31" s="37">
        <v>1166</v>
      </c>
      <c r="J31" s="37">
        <v>1155</v>
      </c>
      <c r="K31" s="37">
        <v>1145</v>
      </c>
      <c r="L31" s="37">
        <v>1166</v>
      </c>
      <c r="M31" s="37">
        <v>1071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987</v>
      </c>
      <c r="AD31" s="37">
        <v>1071</v>
      </c>
      <c r="AE31" s="37">
        <v>998</v>
      </c>
      <c r="AF31" s="37">
        <v>1029</v>
      </c>
      <c r="AG31" s="37">
        <v>1040</v>
      </c>
      <c r="AH31" s="39">
        <f t="shared" si="1"/>
        <v>17844</v>
      </c>
      <c r="AI31" s="3"/>
      <c r="AJ31" s="3"/>
    </row>
    <row r="32" spans="1:39">
      <c r="A32" s="65">
        <v>24</v>
      </c>
      <c r="B32" s="66" t="s">
        <v>33</v>
      </c>
      <c r="C32" s="37">
        <v>1197</v>
      </c>
      <c r="D32" s="37">
        <v>1208</v>
      </c>
      <c r="E32" s="37">
        <v>1292</v>
      </c>
      <c r="F32" s="37">
        <v>1208</v>
      </c>
      <c r="G32" s="37">
        <v>1197</v>
      </c>
      <c r="H32" s="37">
        <v>1176</v>
      </c>
      <c r="I32" s="37">
        <v>1176</v>
      </c>
      <c r="J32" s="37">
        <v>1208</v>
      </c>
      <c r="K32" s="37">
        <v>1176</v>
      </c>
      <c r="L32" s="37">
        <v>1187</v>
      </c>
      <c r="M32" s="37">
        <v>1197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7">
        <v>0</v>
      </c>
      <c r="V32" s="37">
        <v>0</v>
      </c>
      <c r="W32" s="37">
        <v>0</v>
      </c>
      <c r="X32" s="37">
        <v>0</v>
      </c>
      <c r="Y32" s="37">
        <v>0</v>
      </c>
      <c r="Z32" s="37">
        <v>0</v>
      </c>
      <c r="AA32" s="37">
        <v>0</v>
      </c>
      <c r="AB32" s="37">
        <v>0</v>
      </c>
      <c r="AC32" s="37">
        <v>1124</v>
      </c>
      <c r="AD32" s="37">
        <v>1061</v>
      </c>
      <c r="AE32" s="37">
        <v>1092</v>
      </c>
      <c r="AF32" s="37">
        <v>1082</v>
      </c>
      <c r="AG32" s="37">
        <v>1113</v>
      </c>
      <c r="AH32" s="39">
        <f t="shared" si="1"/>
        <v>18694</v>
      </c>
      <c r="AI32" s="3"/>
      <c r="AJ32" s="3"/>
      <c r="AM32" s="67"/>
    </row>
    <row r="33" spans="1:37">
      <c r="A33" s="65">
        <v>25</v>
      </c>
      <c r="B33" s="66" t="s">
        <v>34</v>
      </c>
      <c r="C33" s="37">
        <v>1166</v>
      </c>
      <c r="D33" s="37">
        <v>1187</v>
      </c>
      <c r="E33" s="37">
        <v>1229</v>
      </c>
      <c r="F33" s="37">
        <v>1218</v>
      </c>
      <c r="G33" s="37">
        <v>1176</v>
      </c>
      <c r="H33" s="37">
        <v>1239</v>
      </c>
      <c r="I33" s="37">
        <v>1187</v>
      </c>
      <c r="J33" s="37">
        <v>1134</v>
      </c>
      <c r="K33" s="37">
        <v>1176</v>
      </c>
      <c r="L33" s="37">
        <v>1155</v>
      </c>
      <c r="M33" s="37">
        <v>1155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7">
        <v>0</v>
      </c>
      <c r="V33" s="37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37">
        <v>0</v>
      </c>
      <c r="AC33" s="37">
        <v>1229</v>
      </c>
      <c r="AD33" s="37">
        <v>1103</v>
      </c>
      <c r="AE33" s="37">
        <v>1029</v>
      </c>
      <c r="AF33" s="37">
        <v>1019</v>
      </c>
      <c r="AG33" s="37">
        <v>1103</v>
      </c>
      <c r="AH33" s="39">
        <f t="shared" si="1"/>
        <v>18505</v>
      </c>
      <c r="AI33" s="3"/>
      <c r="AJ33" s="3"/>
    </row>
    <row r="34" spans="1:37">
      <c r="A34" s="65">
        <v>26</v>
      </c>
      <c r="B34" s="66" t="s">
        <v>35</v>
      </c>
      <c r="C34" s="37">
        <v>1197</v>
      </c>
      <c r="D34" s="37">
        <v>1134</v>
      </c>
      <c r="E34" s="37">
        <v>1229</v>
      </c>
      <c r="F34" s="37">
        <v>1260</v>
      </c>
      <c r="G34" s="37">
        <v>1197</v>
      </c>
      <c r="H34" s="37">
        <v>1239</v>
      </c>
      <c r="I34" s="37">
        <v>1229</v>
      </c>
      <c r="J34" s="37">
        <v>1218</v>
      </c>
      <c r="K34" s="37">
        <v>1197</v>
      </c>
      <c r="L34" s="37">
        <v>1208</v>
      </c>
      <c r="M34" s="37">
        <v>1166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1218</v>
      </c>
      <c r="AD34" s="37">
        <v>1103</v>
      </c>
      <c r="AE34" s="37">
        <v>1071</v>
      </c>
      <c r="AF34" s="37">
        <v>1071</v>
      </c>
      <c r="AG34" s="37">
        <v>1103</v>
      </c>
      <c r="AH34" s="39">
        <f t="shared" si="1"/>
        <v>18840</v>
      </c>
      <c r="AI34" s="3"/>
      <c r="AJ34" s="3"/>
    </row>
    <row r="35" spans="1:37">
      <c r="A35" s="65">
        <v>27</v>
      </c>
      <c r="B35" s="66" t="s">
        <v>36</v>
      </c>
      <c r="C35" s="37">
        <v>1155</v>
      </c>
      <c r="D35" s="37">
        <v>1166</v>
      </c>
      <c r="E35" s="37">
        <v>1134</v>
      </c>
      <c r="F35" s="37">
        <v>1145</v>
      </c>
      <c r="G35" s="37">
        <v>1124</v>
      </c>
      <c r="H35" s="37">
        <v>1197</v>
      </c>
      <c r="I35" s="37">
        <v>1197</v>
      </c>
      <c r="J35" s="37">
        <v>1166</v>
      </c>
      <c r="K35" s="37">
        <v>1113</v>
      </c>
      <c r="L35" s="37">
        <v>1176</v>
      </c>
      <c r="M35" s="37">
        <v>1208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7">
        <v>0</v>
      </c>
      <c r="V35" s="37">
        <v>0</v>
      </c>
      <c r="W35" s="37">
        <v>0</v>
      </c>
      <c r="X35" s="37">
        <v>0</v>
      </c>
      <c r="Y35" s="37">
        <v>0</v>
      </c>
      <c r="Z35" s="37">
        <v>0</v>
      </c>
      <c r="AA35" s="37">
        <v>0</v>
      </c>
      <c r="AB35" s="37">
        <v>0</v>
      </c>
      <c r="AC35" s="37">
        <v>1250</v>
      </c>
      <c r="AD35" s="37">
        <v>998</v>
      </c>
      <c r="AE35" s="37">
        <v>1050</v>
      </c>
      <c r="AF35" s="37">
        <v>903</v>
      </c>
      <c r="AG35" s="37">
        <v>1050</v>
      </c>
      <c r="AH35" s="39">
        <f t="shared" si="1"/>
        <v>18032</v>
      </c>
      <c r="AI35" s="3"/>
      <c r="AJ35" s="3"/>
    </row>
    <row r="36" spans="1:37">
      <c r="A36" s="65">
        <v>28</v>
      </c>
      <c r="B36" s="66" t="s">
        <v>37</v>
      </c>
      <c r="C36" s="37">
        <v>1145</v>
      </c>
      <c r="D36" s="37">
        <v>1197</v>
      </c>
      <c r="E36" s="37">
        <v>1134</v>
      </c>
      <c r="F36" s="37">
        <v>1166</v>
      </c>
      <c r="G36" s="37">
        <v>1071</v>
      </c>
      <c r="H36" s="37">
        <v>1166</v>
      </c>
      <c r="I36" s="37">
        <v>1134</v>
      </c>
      <c r="J36" s="37">
        <v>1197</v>
      </c>
      <c r="K36" s="37">
        <v>1124</v>
      </c>
      <c r="L36" s="37">
        <v>1176</v>
      </c>
      <c r="M36" s="37">
        <v>1260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7">
        <v>0</v>
      </c>
      <c r="V36" s="37">
        <v>0</v>
      </c>
      <c r="W36" s="37">
        <v>0</v>
      </c>
      <c r="X36" s="37">
        <v>0</v>
      </c>
      <c r="Y36" s="37">
        <v>0</v>
      </c>
      <c r="Z36" s="37">
        <v>0</v>
      </c>
      <c r="AA36" s="37">
        <v>0</v>
      </c>
      <c r="AB36" s="37">
        <v>0</v>
      </c>
      <c r="AC36" s="37">
        <v>1040</v>
      </c>
      <c r="AD36" s="37">
        <v>1019</v>
      </c>
      <c r="AE36" s="37">
        <v>987</v>
      </c>
      <c r="AF36" s="37">
        <v>1008</v>
      </c>
      <c r="AG36" s="37">
        <v>935</v>
      </c>
      <c r="AH36" s="39">
        <f t="shared" si="1"/>
        <v>17759</v>
      </c>
      <c r="AI36" s="3"/>
      <c r="AJ36" s="3"/>
    </row>
    <row r="37" spans="1:37">
      <c r="A37" s="65">
        <v>29</v>
      </c>
      <c r="B37" s="66" t="s">
        <v>38</v>
      </c>
      <c r="C37" s="37">
        <v>1218</v>
      </c>
      <c r="D37" s="37">
        <v>1229</v>
      </c>
      <c r="E37" s="37">
        <v>1271</v>
      </c>
      <c r="F37" s="37">
        <v>1229</v>
      </c>
      <c r="G37" s="37">
        <v>1239</v>
      </c>
      <c r="H37" s="37">
        <v>1176</v>
      </c>
      <c r="I37" s="37">
        <v>1197</v>
      </c>
      <c r="J37" s="37">
        <v>1281</v>
      </c>
      <c r="K37" s="37">
        <v>1145</v>
      </c>
      <c r="L37" s="37">
        <v>1260</v>
      </c>
      <c r="M37" s="37">
        <v>1239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7">
        <v>0</v>
      </c>
      <c r="V37" s="37">
        <v>0</v>
      </c>
      <c r="W37" s="37">
        <v>0</v>
      </c>
      <c r="X37" s="37">
        <v>0</v>
      </c>
      <c r="Y37" s="37">
        <v>0</v>
      </c>
      <c r="Z37" s="37">
        <v>0</v>
      </c>
      <c r="AA37" s="37">
        <v>0</v>
      </c>
      <c r="AB37" s="37">
        <v>0</v>
      </c>
      <c r="AC37" s="37">
        <v>1197</v>
      </c>
      <c r="AD37" s="37">
        <v>1103</v>
      </c>
      <c r="AE37" s="37">
        <v>1040</v>
      </c>
      <c r="AF37" s="37">
        <v>1092</v>
      </c>
      <c r="AG37" s="37">
        <v>1061</v>
      </c>
      <c r="AH37" s="39">
        <f t="shared" si="1"/>
        <v>18977</v>
      </c>
      <c r="AI37" s="3"/>
      <c r="AJ37" s="3"/>
    </row>
    <row r="38" spans="1:37">
      <c r="A38" s="65">
        <v>30</v>
      </c>
      <c r="B38" s="66" t="s">
        <v>39</v>
      </c>
      <c r="C38" s="37">
        <v>1250</v>
      </c>
      <c r="D38" s="37">
        <v>1250</v>
      </c>
      <c r="E38" s="37">
        <v>1302</v>
      </c>
      <c r="F38" s="37">
        <v>1218</v>
      </c>
      <c r="G38" s="37">
        <v>1229</v>
      </c>
      <c r="H38" s="37">
        <v>1229</v>
      </c>
      <c r="I38" s="37">
        <v>1260</v>
      </c>
      <c r="J38" s="37">
        <v>1271</v>
      </c>
      <c r="K38" s="37">
        <v>1187</v>
      </c>
      <c r="L38" s="37">
        <v>1250</v>
      </c>
      <c r="M38" s="37">
        <v>1092</v>
      </c>
      <c r="N38" s="37">
        <v>0</v>
      </c>
      <c r="O38" s="37">
        <v>0</v>
      </c>
      <c r="P38" s="37">
        <v>0</v>
      </c>
      <c r="Q38" s="37">
        <v>0</v>
      </c>
      <c r="R38" s="37">
        <v>0</v>
      </c>
      <c r="S38" s="37">
        <v>0</v>
      </c>
      <c r="T38" s="37">
        <v>0</v>
      </c>
      <c r="U38" s="37">
        <v>0</v>
      </c>
      <c r="V38" s="37">
        <v>0</v>
      </c>
      <c r="W38" s="37">
        <v>0</v>
      </c>
      <c r="X38" s="37">
        <v>0</v>
      </c>
      <c r="Y38" s="37">
        <v>0</v>
      </c>
      <c r="Z38" s="37">
        <v>0</v>
      </c>
      <c r="AA38" s="37">
        <v>0</v>
      </c>
      <c r="AB38" s="37">
        <v>0</v>
      </c>
      <c r="AC38" s="37">
        <v>1019</v>
      </c>
      <c r="AD38" s="37">
        <v>1103</v>
      </c>
      <c r="AE38" s="37">
        <v>1092</v>
      </c>
      <c r="AF38" s="37">
        <v>1145</v>
      </c>
      <c r="AG38" s="37">
        <v>1124</v>
      </c>
      <c r="AH38" s="39">
        <f t="shared" si="1"/>
        <v>19021</v>
      </c>
      <c r="AI38" s="3"/>
      <c r="AJ38" s="3"/>
    </row>
    <row r="39" spans="1:37">
      <c r="A39" s="65">
        <v>31</v>
      </c>
      <c r="B39" s="66" t="s">
        <v>40</v>
      </c>
      <c r="C39" s="37">
        <v>1239</v>
      </c>
      <c r="D39" s="37">
        <v>1218</v>
      </c>
      <c r="E39" s="37">
        <v>1281</v>
      </c>
      <c r="F39" s="37">
        <v>1208</v>
      </c>
      <c r="G39" s="37">
        <v>1218</v>
      </c>
      <c r="H39" s="37">
        <v>1145</v>
      </c>
      <c r="I39" s="37">
        <v>1229</v>
      </c>
      <c r="J39" s="37">
        <v>1323</v>
      </c>
      <c r="K39" s="37">
        <v>1176</v>
      </c>
      <c r="L39" s="37">
        <v>1260</v>
      </c>
      <c r="M39" s="37">
        <v>210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7">
        <v>0</v>
      </c>
      <c r="V39" s="37">
        <v>0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1040</v>
      </c>
      <c r="AD39" s="37">
        <v>1113</v>
      </c>
      <c r="AE39" s="37">
        <v>1092</v>
      </c>
      <c r="AF39" s="37">
        <v>1155</v>
      </c>
      <c r="AG39" s="37">
        <v>1166</v>
      </c>
      <c r="AH39" s="39">
        <f t="shared" si="1"/>
        <v>18073</v>
      </c>
      <c r="AI39" s="3"/>
      <c r="AJ39" s="3"/>
    </row>
    <row r="40" spans="1:37">
      <c r="A40" s="65">
        <v>32</v>
      </c>
      <c r="B40" s="66" t="s">
        <v>41</v>
      </c>
      <c r="C40" s="37">
        <v>1239</v>
      </c>
      <c r="D40" s="37">
        <v>1260</v>
      </c>
      <c r="E40" s="37">
        <v>1250</v>
      </c>
      <c r="F40" s="37">
        <v>1218</v>
      </c>
      <c r="G40" s="37">
        <v>1250</v>
      </c>
      <c r="H40" s="37">
        <v>1187</v>
      </c>
      <c r="I40" s="37">
        <v>1208</v>
      </c>
      <c r="J40" s="37">
        <v>1218</v>
      </c>
      <c r="K40" s="37">
        <v>1229</v>
      </c>
      <c r="L40" s="37">
        <v>1239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7">
        <v>0</v>
      </c>
      <c r="V40" s="37">
        <v>0</v>
      </c>
      <c r="W40" s="37">
        <v>0</v>
      </c>
      <c r="X40" s="37">
        <v>0</v>
      </c>
      <c r="Y40" s="37">
        <v>0</v>
      </c>
      <c r="Z40" s="37">
        <v>0</v>
      </c>
      <c r="AA40" s="37">
        <v>0</v>
      </c>
      <c r="AB40" s="37">
        <v>0</v>
      </c>
      <c r="AC40" s="37">
        <v>1092</v>
      </c>
      <c r="AD40" s="37">
        <v>1145</v>
      </c>
      <c r="AE40" s="37">
        <v>1134</v>
      </c>
      <c r="AF40" s="37">
        <v>1113</v>
      </c>
      <c r="AG40" s="37">
        <v>1113</v>
      </c>
      <c r="AH40" s="39">
        <f t="shared" si="1"/>
        <v>17895</v>
      </c>
      <c r="AI40" s="3"/>
      <c r="AJ40" s="3"/>
    </row>
    <row r="41" spans="1:37">
      <c r="A41" s="65">
        <v>33</v>
      </c>
      <c r="B41" s="66" t="s">
        <v>42</v>
      </c>
      <c r="C41" s="37">
        <v>1250</v>
      </c>
      <c r="D41" s="37">
        <v>1208</v>
      </c>
      <c r="E41" s="37">
        <v>1208</v>
      </c>
      <c r="F41" s="37">
        <v>1218</v>
      </c>
      <c r="G41" s="37">
        <v>1218</v>
      </c>
      <c r="H41" s="37">
        <v>1239</v>
      </c>
      <c r="I41" s="37">
        <v>1250</v>
      </c>
      <c r="J41" s="37">
        <v>1260</v>
      </c>
      <c r="K41" s="37">
        <v>1208</v>
      </c>
      <c r="L41" s="37">
        <v>1229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7">
        <v>0</v>
      </c>
      <c r="V41" s="37">
        <v>0</v>
      </c>
      <c r="W41" s="37">
        <v>0</v>
      </c>
      <c r="X41" s="37">
        <v>0</v>
      </c>
      <c r="Y41" s="37">
        <v>0</v>
      </c>
      <c r="Z41" s="37">
        <v>0</v>
      </c>
      <c r="AA41" s="37">
        <v>0</v>
      </c>
      <c r="AB41" s="37">
        <v>0</v>
      </c>
      <c r="AC41" s="37">
        <v>1155</v>
      </c>
      <c r="AD41" s="37">
        <v>1166</v>
      </c>
      <c r="AE41" s="37">
        <v>1134</v>
      </c>
      <c r="AF41" s="37">
        <v>1124</v>
      </c>
      <c r="AG41" s="37">
        <v>1176</v>
      </c>
      <c r="AH41" s="39">
        <f t="shared" si="1"/>
        <v>18043</v>
      </c>
      <c r="AI41" s="3"/>
      <c r="AJ41" s="3"/>
    </row>
    <row r="42" spans="1:37">
      <c r="A42" s="65">
        <v>34</v>
      </c>
      <c r="B42" s="66" t="s">
        <v>43</v>
      </c>
      <c r="C42" s="37">
        <v>1208</v>
      </c>
      <c r="D42" s="37">
        <v>1250</v>
      </c>
      <c r="E42" s="37">
        <v>1176</v>
      </c>
      <c r="F42" s="37">
        <v>1229</v>
      </c>
      <c r="G42" s="37">
        <v>1260</v>
      </c>
      <c r="H42" s="37">
        <v>1239</v>
      </c>
      <c r="I42" s="37">
        <v>1229</v>
      </c>
      <c r="J42" s="37">
        <v>1239</v>
      </c>
      <c r="K42" s="37">
        <v>1218</v>
      </c>
      <c r="L42" s="37">
        <v>1239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7">
        <v>0</v>
      </c>
      <c r="V42" s="37">
        <v>0</v>
      </c>
      <c r="W42" s="37">
        <v>0</v>
      </c>
      <c r="X42" s="37">
        <v>0</v>
      </c>
      <c r="Y42" s="37">
        <v>0</v>
      </c>
      <c r="Z42" s="37">
        <v>0</v>
      </c>
      <c r="AA42" s="37">
        <v>0</v>
      </c>
      <c r="AB42" s="37">
        <v>0</v>
      </c>
      <c r="AC42" s="37">
        <v>1197</v>
      </c>
      <c r="AD42" s="37">
        <v>1124</v>
      </c>
      <c r="AE42" s="37">
        <v>1124</v>
      </c>
      <c r="AF42" s="37">
        <v>1103</v>
      </c>
      <c r="AG42" s="37">
        <v>1145</v>
      </c>
      <c r="AH42" s="39">
        <f t="shared" si="1"/>
        <v>17980</v>
      </c>
      <c r="AI42" s="3"/>
      <c r="AJ42" s="3"/>
    </row>
    <row r="43" spans="1:37">
      <c r="A43" s="65">
        <v>35</v>
      </c>
      <c r="B43" s="66" t="s">
        <v>44</v>
      </c>
      <c r="C43" s="37">
        <v>1166</v>
      </c>
      <c r="D43" s="37">
        <v>1218</v>
      </c>
      <c r="E43" s="37">
        <v>1218</v>
      </c>
      <c r="F43" s="37">
        <v>1197</v>
      </c>
      <c r="G43" s="37">
        <v>1208</v>
      </c>
      <c r="H43" s="37">
        <v>1239</v>
      </c>
      <c r="I43" s="37">
        <v>1187</v>
      </c>
      <c r="J43" s="37">
        <v>1229</v>
      </c>
      <c r="K43" s="37">
        <v>1176</v>
      </c>
      <c r="L43" s="37">
        <v>1250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37">
        <v>1145</v>
      </c>
      <c r="AD43" s="37">
        <v>1061</v>
      </c>
      <c r="AE43" s="37">
        <v>1092</v>
      </c>
      <c r="AF43" s="37">
        <v>1029</v>
      </c>
      <c r="AG43" s="37">
        <v>1103</v>
      </c>
      <c r="AH43" s="39">
        <f t="shared" si="1"/>
        <v>17518</v>
      </c>
      <c r="AI43" s="3"/>
      <c r="AJ43" s="3"/>
    </row>
    <row r="44" spans="1:37">
      <c r="A44" s="65">
        <v>36</v>
      </c>
      <c r="B44" s="66" t="s">
        <v>45</v>
      </c>
      <c r="C44" s="37">
        <v>1208</v>
      </c>
      <c r="D44" s="37">
        <v>1250</v>
      </c>
      <c r="E44" s="37">
        <v>1197</v>
      </c>
      <c r="F44" s="37">
        <v>1166</v>
      </c>
      <c r="G44" s="37">
        <v>1197</v>
      </c>
      <c r="H44" s="37">
        <v>1155</v>
      </c>
      <c r="I44" s="37">
        <v>1208</v>
      </c>
      <c r="J44" s="37">
        <v>1229</v>
      </c>
      <c r="K44" s="37">
        <v>1208</v>
      </c>
      <c r="L44" s="37">
        <v>1218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7">
        <v>0</v>
      </c>
      <c r="V44" s="37">
        <v>0</v>
      </c>
      <c r="W44" s="37">
        <v>0</v>
      </c>
      <c r="X44" s="37">
        <v>0</v>
      </c>
      <c r="Y44" s="37">
        <v>0</v>
      </c>
      <c r="Z44" s="37">
        <v>0</v>
      </c>
      <c r="AA44" s="37">
        <v>0</v>
      </c>
      <c r="AB44" s="37">
        <v>0</v>
      </c>
      <c r="AC44" s="37">
        <v>1197</v>
      </c>
      <c r="AD44" s="37">
        <v>1092</v>
      </c>
      <c r="AE44" s="37">
        <v>1134</v>
      </c>
      <c r="AF44" s="37">
        <v>1103</v>
      </c>
      <c r="AG44" s="37">
        <v>1134</v>
      </c>
      <c r="AH44" s="39">
        <f t="shared" si="1"/>
        <v>17696</v>
      </c>
      <c r="AI44" s="3"/>
      <c r="AJ44" s="3"/>
    </row>
    <row r="45" spans="1:37">
      <c r="A45" s="65">
        <v>37</v>
      </c>
      <c r="B45" s="66" t="s">
        <v>46</v>
      </c>
      <c r="C45" s="37">
        <v>1176</v>
      </c>
      <c r="D45" s="37">
        <v>1239</v>
      </c>
      <c r="E45" s="37">
        <v>1208</v>
      </c>
      <c r="F45" s="37">
        <v>1166</v>
      </c>
      <c r="G45" s="37">
        <v>1208</v>
      </c>
      <c r="H45" s="37">
        <v>1197</v>
      </c>
      <c r="I45" s="37">
        <v>1187</v>
      </c>
      <c r="J45" s="37">
        <v>1218</v>
      </c>
      <c r="K45" s="37">
        <v>1166</v>
      </c>
      <c r="L45" s="37">
        <v>1208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1092</v>
      </c>
      <c r="AD45" s="37">
        <v>1050</v>
      </c>
      <c r="AE45" s="37">
        <v>1092</v>
      </c>
      <c r="AF45" s="37">
        <v>1071</v>
      </c>
      <c r="AG45" s="37">
        <v>1061</v>
      </c>
      <c r="AH45" s="39">
        <f>SUM(C45:AG45)</f>
        <v>17339</v>
      </c>
      <c r="AI45" s="3"/>
      <c r="AJ45" s="3"/>
    </row>
    <row r="46" spans="1:37">
      <c r="A46" s="65">
        <v>38</v>
      </c>
      <c r="B46" s="66" t="s">
        <v>47</v>
      </c>
      <c r="C46" s="37">
        <v>1187</v>
      </c>
      <c r="D46" s="37">
        <v>1239</v>
      </c>
      <c r="E46" s="37">
        <v>1239</v>
      </c>
      <c r="F46" s="37">
        <v>1176</v>
      </c>
      <c r="G46" s="37">
        <v>1218</v>
      </c>
      <c r="H46" s="37">
        <v>1218</v>
      </c>
      <c r="I46" s="37">
        <v>1208</v>
      </c>
      <c r="J46" s="37">
        <v>1239</v>
      </c>
      <c r="K46" s="37">
        <v>1197</v>
      </c>
      <c r="L46" s="37">
        <v>1229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7">
        <v>0</v>
      </c>
      <c r="V46" s="37">
        <v>0</v>
      </c>
      <c r="W46" s="37">
        <v>0</v>
      </c>
      <c r="X46" s="37">
        <v>0</v>
      </c>
      <c r="Y46" s="37">
        <v>0</v>
      </c>
      <c r="Z46" s="37">
        <v>0</v>
      </c>
      <c r="AA46" s="37">
        <v>0</v>
      </c>
      <c r="AB46" s="37">
        <v>0</v>
      </c>
      <c r="AC46" s="37">
        <v>1155</v>
      </c>
      <c r="AD46" s="37">
        <v>1103</v>
      </c>
      <c r="AE46" s="37">
        <v>1134</v>
      </c>
      <c r="AF46" s="37">
        <v>1103</v>
      </c>
      <c r="AG46" s="37">
        <v>1092</v>
      </c>
      <c r="AH46" s="39">
        <f t="shared" si="1"/>
        <v>17737</v>
      </c>
      <c r="AI46" s="3"/>
      <c r="AJ46" s="3"/>
    </row>
    <row r="47" spans="1:37">
      <c r="A47" s="65">
        <v>39</v>
      </c>
      <c r="B47" s="66" t="s">
        <v>48</v>
      </c>
      <c r="C47" s="37">
        <v>1145</v>
      </c>
      <c r="D47" s="37">
        <v>1113</v>
      </c>
      <c r="E47" s="37">
        <v>1250</v>
      </c>
      <c r="F47" s="37">
        <v>1134</v>
      </c>
      <c r="G47" s="37">
        <v>1166</v>
      </c>
      <c r="H47" s="37">
        <v>1092</v>
      </c>
      <c r="I47" s="37">
        <v>1124</v>
      </c>
      <c r="J47" s="37">
        <v>1166</v>
      </c>
      <c r="K47" s="37">
        <v>1082</v>
      </c>
      <c r="L47" s="37">
        <v>1145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7">
        <v>0</v>
      </c>
      <c r="V47" s="37">
        <v>0</v>
      </c>
      <c r="W47" s="37">
        <v>0</v>
      </c>
      <c r="X47" s="37">
        <v>0</v>
      </c>
      <c r="Y47" s="37">
        <v>0</v>
      </c>
      <c r="Z47" s="37">
        <v>0</v>
      </c>
      <c r="AA47" s="37">
        <v>0</v>
      </c>
      <c r="AB47" s="37">
        <v>0</v>
      </c>
      <c r="AC47" s="37">
        <v>1134</v>
      </c>
      <c r="AD47" s="37">
        <v>1019</v>
      </c>
      <c r="AE47" s="37">
        <v>1061</v>
      </c>
      <c r="AF47" s="37">
        <v>1040</v>
      </c>
      <c r="AG47" s="37">
        <v>1040</v>
      </c>
      <c r="AH47" s="39">
        <f t="shared" si="1"/>
        <v>16711</v>
      </c>
      <c r="AI47" s="3"/>
      <c r="AJ47" s="3"/>
      <c r="AK47" s="40"/>
    </row>
    <row r="48" spans="1:37">
      <c r="A48" s="65">
        <v>40</v>
      </c>
      <c r="B48" s="66" t="s">
        <v>49</v>
      </c>
      <c r="C48" s="37">
        <v>1103</v>
      </c>
      <c r="D48" s="37">
        <v>1166</v>
      </c>
      <c r="E48" s="37">
        <v>1239</v>
      </c>
      <c r="F48" s="37">
        <v>1166</v>
      </c>
      <c r="G48" s="37">
        <v>1113</v>
      </c>
      <c r="H48" s="37">
        <v>1124</v>
      </c>
      <c r="I48" s="37">
        <v>1176</v>
      </c>
      <c r="J48" s="37">
        <v>1197</v>
      </c>
      <c r="K48" s="37">
        <v>1082</v>
      </c>
      <c r="L48" s="37">
        <v>1176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7">
        <v>0</v>
      </c>
      <c r="V48" s="37">
        <v>0</v>
      </c>
      <c r="W48" s="37">
        <v>0</v>
      </c>
      <c r="X48" s="37">
        <v>0</v>
      </c>
      <c r="Y48" s="37">
        <v>0</v>
      </c>
      <c r="Z48" s="37">
        <v>0</v>
      </c>
      <c r="AA48" s="37">
        <v>0</v>
      </c>
      <c r="AB48" s="37">
        <v>0</v>
      </c>
      <c r="AC48" s="37">
        <v>1040</v>
      </c>
      <c r="AD48" s="37">
        <v>1103</v>
      </c>
      <c r="AE48" s="37">
        <v>1040</v>
      </c>
      <c r="AF48" s="37">
        <v>1092</v>
      </c>
      <c r="AG48" s="37">
        <v>1071</v>
      </c>
      <c r="AH48" s="39">
        <f t="shared" si="1"/>
        <v>16888</v>
      </c>
      <c r="AI48" s="3"/>
      <c r="AJ48" s="3"/>
    </row>
    <row r="49" spans="1:37">
      <c r="A49" s="65">
        <v>41</v>
      </c>
      <c r="B49" s="66" t="s">
        <v>50</v>
      </c>
      <c r="C49" s="37">
        <v>1197</v>
      </c>
      <c r="D49" s="37">
        <v>1292</v>
      </c>
      <c r="E49" s="37">
        <v>1239</v>
      </c>
      <c r="F49" s="37">
        <v>1239</v>
      </c>
      <c r="G49" s="37">
        <v>1229</v>
      </c>
      <c r="H49" s="37">
        <v>1260</v>
      </c>
      <c r="I49" s="37">
        <v>1208</v>
      </c>
      <c r="J49" s="37">
        <v>1229</v>
      </c>
      <c r="K49" s="37">
        <v>1292</v>
      </c>
      <c r="L49" s="37">
        <v>1166</v>
      </c>
      <c r="M49" s="37">
        <v>0</v>
      </c>
      <c r="N49" s="37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  <c r="T49" s="37">
        <v>0</v>
      </c>
      <c r="U49" s="37">
        <v>0</v>
      </c>
      <c r="V49" s="37">
        <v>0</v>
      </c>
      <c r="W49" s="37">
        <v>0</v>
      </c>
      <c r="X49" s="37">
        <v>0</v>
      </c>
      <c r="Y49" s="37">
        <v>0</v>
      </c>
      <c r="Z49" s="37">
        <v>0</v>
      </c>
      <c r="AA49" s="37">
        <v>0</v>
      </c>
      <c r="AB49" s="37">
        <v>0</v>
      </c>
      <c r="AC49" s="37">
        <v>1040</v>
      </c>
      <c r="AD49" s="37">
        <v>1134</v>
      </c>
      <c r="AE49" s="37">
        <v>1103</v>
      </c>
      <c r="AF49" s="37">
        <v>1124</v>
      </c>
      <c r="AG49" s="37">
        <v>998</v>
      </c>
      <c r="AH49" s="39">
        <f t="shared" si="1"/>
        <v>17750</v>
      </c>
      <c r="AI49" s="3"/>
      <c r="AJ49" s="3"/>
    </row>
    <row r="50" spans="1:37">
      <c r="A50" s="65">
        <v>42</v>
      </c>
      <c r="B50" s="66" t="s">
        <v>51</v>
      </c>
      <c r="C50" s="37">
        <v>1208</v>
      </c>
      <c r="D50" s="37">
        <v>1229</v>
      </c>
      <c r="E50" s="37">
        <v>1250</v>
      </c>
      <c r="F50" s="37">
        <v>1155</v>
      </c>
      <c r="G50" s="37">
        <v>1250</v>
      </c>
      <c r="H50" s="37">
        <v>1271</v>
      </c>
      <c r="I50" s="37">
        <v>1271</v>
      </c>
      <c r="J50" s="37">
        <v>1271</v>
      </c>
      <c r="K50" s="37">
        <v>1250</v>
      </c>
      <c r="L50" s="37">
        <v>1208</v>
      </c>
      <c r="M50" s="37">
        <v>0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37">
        <v>0</v>
      </c>
      <c r="V50" s="37">
        <v>0</v>
      </c>
      <c r="W50" s="37">
        <v>0</v>
      </c>
      <c r="X50" s="37">
        <v>0</v>
      </c>
      <c r="Y50" s="37">
        <v>0</v>
      </c>
      <c r="Z50" s="37">
        <v>0</v>
      </c>
      <c r="AA50" s="37">
        <v>0</v>
      </c>
      <c r="AB50" s="37">
        <v>0</v>
      </c>
      <c r="AC50" s="37">
        <v>1124</v>
      </c>
      <c r="AD50" s="37">
        <v>1145</v>
      </c>
      <c r="AE50" s="37">
        <v>1145</v>
      </c>
      <c r="AF50" s="37">
        <v>1134</v>
      </c>
      <c r="AG50" s="37">
        <v>1124</v>
      </c>
      <c r="AH50" s="39">
        <f t="shared" si="1"/>
        <v>18035</v>
      </c>
      <c r="AI50" s="3"/>
      <c r="AJ50" s="3"/>
    </row>
    <row r="51" spans="1:37">
      <c r="A51" s="65">
        <v>43</v>
      </c>
      <c r="B51" s="66" t="s">
        <v>52</v>
      </c>
      <c r="C51" s="37">
        <v>1124</v>
      </c>
      <c r="D51" s="37">
        <v>1250</v>
      </c>
      <c r="E51" s="37">
        <v>1155</v>
      </c>
      <c r="F51" s="37">
        <v>1208</v>
      </c>
      <c r="G51" s="37">
        <v>1239</v>
      </c>
      <c r="H51" s="37">
        <v>1218</v>
      </c>
      <c r="I51" s="37">
        <v>1281</v>
      </c>
      <c r="J51" s="37">
        <v>1292</v>
      </c>
      <c r="K51" s="37">
        <v>1271</v>
      </c>
      <c r="L51" s="37">
        <v>1208</v>
      </c>
      <c r="M51" s="37">
        <v>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37">
        <v>0</v>
      </c>
      <c r="V51" s="37">
        <v>0</v>
      </c>
      <c r="W51" s="37">
        <v>0</v>
      </c>
      <c r="X51" s="37">
        <v>0</v>
      </c>
      <c r="Y51" s="37">
        <v>0</v>
      </c>
      <c r="Z51" s="37">
        <v>0</v>
      </c>
      <c r="AA51" s="37">
        <v>0</v>
      </c>
      <c r="AB51" s="37">
        <v>0</v>
      </c>
      <c r="AC51" s="37">
        <v>1155</v>
      </c>
      <c r="AD51" s="37">
        <v>1113</v>
      </c>
      <c r="AE51" s="37">
        <v>1124</v>
      </c>
      <c r="AF51" s="37">
        <v>1113</v>
      </c>
      <c r="AG51" s="37">
        <v>1124</v>
      </c>
      <c r="AH51" s="39">
        <f t="shared" si="1"/>
        <v>17875</v>
      </c>
      <c r="AI51" s="3"/>
      <c r="AJ51" s="3"/>
    </row>
    <row r="52" spans="1:37">
      <c r="A52" s="65">
        <v>44</v>
      </c>
      <c r="B52" s="66" t="s">
        <v>53</v>
      </c>
      <c r="C52" s="37">
        <v>1197</v>
      </c>
      <c r="D52" s="37">
        <v>1260</v>
      </c>
      <c r="E52" s="37">
        <v>1145</v>
      </c>
      <c r="F52" s="37">
        <v>1250</v>
      </c>
      <c r="G52" s="37">
        <v>1271</v>
      </c>
      <c r="H52" s="37">
        <v>1239</v>
      </c>
      <c r="I52" s="37">
        <v>1260</v>
      </c>
      <c r="J52" s="37">
        <v>1271</v>
      </c>
      <c r="K52" s="37">
        <v>1239</v>
      </c>
      <c r="L52" s="37">
        <v>1239</v>
      </c>
      <c r="M52" s="37">
        <v>0</v>
      </c>
      <c r="N52" s="37">
        <v>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1145</v>
      </c>
      <c r="AD52" s="37">
        <v>1113</v>
      </c>
      <c r="AE52" s="37">
        <v>1124</v>
      </c>
      <c r="AF52" s="37">
        <v>1071</v>
      </c>
      <c r="AG52" s="37">
        <v>1092</v>
      </c>
      <c r="AH52" s="39">
        <f t="shared" si="1"/>
        <v>17916</v>
      </c>
      <c r="AI52" s="3"/>
      <c r="AJ52" s="3"/>
    </row>
    <row r="53" spans="1:37">
      <c r="A53" s="34">
        <v>45</v>
      </c>
      <c r="B53" s="35" t="s">
        <v>54</v>
      </c>
      <c r="C53" s="36">
        <v>1208</v>
      </c>
      <c r="D53" s="37">
        <v>1271</v>
      </c>
      <c r="E53" s="37">
        <v>1197</v>
      </c>
      <c r="F53" s="37">
        <v>1208</v>
      </c>
      <c r="G53" s="37">
        <v>1187</v>
      </c>
      <c r="H53" s="37">
        <v>1197</v>
      </c>
      <c r="I53" s="37">
        <v>1229</v>
      </c>
      <c r="J53" s="37">
        <v>1271</v>
      </c>
      <c r="K53" s="37">
        <v>1218</v>
      </c>
      <c r="L53" s="37">
        <v>1208</v>
      </c>
      <c r="M53" s="37">
        <v>0</v>
      </c>
      <c r="N53" s="37">
        <v>0</v>
      </c>
      <c r="O53" s="37">
        <v>0</v>
      </c>
      <c r="P53" s="37">
        <v>0</v>
      </c>
      <c r="Q53" s="37">
        <v>0</v>
      </c>
      <c r="R53" s="37">
        <v>0</v>
      </c>
      <c r="S53" s="37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1082</v>
      </c>
      <c r="AD53" s="37">
        <v>1134</v>
      </c>
      <c r="AE53" s="37">
        <v>1113</v>
      </c>
      <c r="AF53" s="37">
        <v>1082</v>
      </c>
      <c r="AG53" s="37">
        <v>1113</v>
      </c>
      <c r="AH53" s="39">
        <f t="shared" si="1"/>
        <v>17718</v>
      </c>
      <c r="AI53" s="3"/>
      <c r="AJ53" s="3"/>
    </row>
    <row r="54" spans="1:37">
      <c r="A54" s="34">
        <v>46</v>
      </c>
      <c r="B54" s="35" t="s">
        <v>55</v>
      </c>
      <c r="C54" s="36">
        <v>1166</v>
      </c>
      <c r="D54" s="37">
        <v>1250</v>
      </c>
      <c r="E54" s="37">
        <v>1197</v>
      </c>
      <c r="F54" s="37">
        <v>1166</v>
      </c>
      <c r="G54" s="37">
        <v>1260</v>
      </c>
      <c r="H54" s="37">
        <v>1260</v>
      </c>
      <c r="I54" s="37">
        <v>1281</v>
      </c>
      <c r="J54" s="37">
        <v>1250</v>
      </c>
      <c r="K54" s="37">
        <v>1176</v>
      </c>
      <c r="L54" s="37">
        <v>1134</v>
      </c>
      <c r="M54" s="37">
        <v>0</v>
      </c>
      <c r="N54" s="37">
        <v>0</v>
      </c>
      <c r="O54" s="37">
        <v>0</v>
      </c>
      <c r="P54" s="37">
        <v>0</v>
      </c>
      <c r="Q54" s="37">
        <v>0</v>
      </c>
      <c r="R54" s="37">
        <v>0</v>
      </c>
      <c r="S54" s="37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1113</v>
      </c>
      <c r="AD54" s="37">
        <v>1124</v>
      </c>
      <c r="AE54" s="37">
        <v>1113</v>
      </c>
      <c r="AF54" s="37">
        <v>1092</v>
      </c>
      <c r="AG54" s="37">
        <v>1113</v>
      </c>
      <c r="AH54" s="39">
        <f t="shared" si="1"/>
        <v>17695</v>
      </c>
      <c r="AI54" s="3"/>
      <c r="AJ54" s="3"/>
    </row>
    <row r="55" spans="1:37">
      <c r="A55" s="34">
        <v>47</v>
      </c>
      <c r="B55" s="35" t="s">
        <v>56</v>
      </c>
      <c r="C55" s="36">
        <v>1071</v>
      </c>
      <c r="D55" s="37">
        <v>1197</v>
      </c>
      <c r="E55" s="37">
        <v>1166</v>
      </c>
      <c r="F55" s="37">
        <v>1124</v>
      </c>
      <c r="G55" s="37">
        <v>1166</v>
      </c>
      <c r="H55" s="37">
        <v>1208</v>
      </c>
      <c r="I55" s="37">
        <v>1229</v>
      </c>
      <c r="J55" s="37">
        <v>1187</v>
      </c>
      <c r="K55" s="37">
        <v>1176</v>
      </c>
      <c r="L55" s="37">
        <v>1134</v>
      </c>
      <c r="M55" s="37">
        <v>0</v>
      </c>
      <c r="N55" s="37">
        <v>0</v>
      </c>
      <c r="O55" s="37">
        <v>0</v>
      </c>
      <c r="P55" s="37">
        <v>0</v>
      </c>
      <c r="Q55" s="37">
        <v>0</v>
      </c>
      <c r="R55" s="37">
        <v>0</v>
      </c>
      <c r="S55" s="37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1071</v>
      </c>
      <c r="AD55" s="37">
        <v>1071</v>
      </c>
      <c r="AE55" s="37">
        <v>1092</v>
      </c>
      <c r="AF55" s="37">
        <v>1050</v>
      </c>
      <c r="AG55" s="37">
        <v>987</v>
      </c>
      <c r="AH55" s="39">
        <f t="shared" si="1"/>
        <v>16929</v>
      </c>
      <c r="AI55" s="3"/>
      <c r="AJ55" s="3"/>
    </row>
    <row r="56" spans="1:37" ht="14.25" thickBot="1">
      <c r="A56" s="41">
        <v>48</v>
      </c>
      <c r="B56" s="42" t="s">
        <v>57</v>
      </c>
      <c r="C56" s="43">
        <v>1155</v>
      </c>
      <c r="D56" s="44">
        <v>1239</v>
      </c>
      <c r="E56" s="44">
        <v>1145</v>
      </c>
      <c r="F56" s="44">
        <v>1176</v>
      </c>
      <c r="G56" s="44">
        <v>1145</v>
      </c>
      <c r="H56" s="44">
        <v>1260</v>
      </c>
      <c r="I56" s="44">
        <v>1239</v>
      </c>
      <c r="J56" s="44">
        <v>1229</v>
      </c>
      <c r="K56" s="44">
        <v>1229</v>
      </c>
      <c r="L56" s="44">
        <v>1155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44">
        <v>0</v>
      </c>
      <c r="AC56" s="44">
        <v>1103</v>
      </c>
      <c r="AD56" s="44">
        <v>1103</v>
      </c>
      <c r="AE56" s="44">
        <v>1092</v>
      </c>
      <c r="AF56" s="44">
        <v>1124</v>
      </c>
      <c r="AG56" s="44">
        <v>1092</v>
      </c>
      <c r="AH56" s="46">
        <f t="shared" si="1"/>
        <v>17486</v>
      </c>
      <c r="AI56" s="3"/>
      <c r="AJ56" s="3"/>
    </row>
    <row r="57" spans="1:37">
      <c r="A57" s="83" t="s">
        <v>58</v>
      </c>
      <c r="B57" s="84"/>
      <c r="C57" s="47">
        <f>SUM(C9:C56)</f>
        <v>56177</v>
      </c>
      <c r="D57" s="48">
        <f t="shared" ref="D57:AG57" si="2">SUM(D9:D56)</f>
        <v>57260</v>
      </c>
      <c r="E57" s="48">
        <f t="shared" si="2"/>
        <v>58012</v>
      </c>
      <c r="F57" s="48">
        <f t="shared" si="2"/>
        <v>57068</v>
      </c>
      <c r="G57" s="48">
        <f t="shared" si="2"/>
        <v>56932</v>
      </c>
      <c r="H57" s="48">
        <f t="shared" si="2"/>
        <v>57561</v>
      </c>
      <c r="I57" s="48">
        <f t="shared" si="2"/>
        <v>58035</v>
      </c>
      <c r="J57" s="48">
        <f t="shared" si="2"/>
        <v>58308</v>
      </c>
      <c r="K57" s="49">
        <f t="shared" si="2"/>
        <v>57121</v>
      </c>
      <c r="L57" s="48">
        <f t="shared" si="2"/>
        <v>56838</v>
      </c>
      <c r="M57" s="48">
        <f t="shared" si="2"/>
        <v>34908</v>
      </c>
      <c r="N57" s="48">
        <f t="shared" si="2"/>
        <v>0</v>
      </c>
      <c r="O57" s="48">
        <f t="shared" si="2"/>
        <v>0</v>
      </c>
      <c r="P57" s="48">
        <f t="shared" si="2"/>
        <v>0</v>
      </c>
      <c r="Q57" s="48">
        <f t="shared" si="2"/>
        <v>0</v>
      </c>
      <c r="R57" s="48">
        <f t="shared" si="2"/>
        <v>0</v>
      </c>
      <c r="S57" s="48">
        <f t="shared" si="2"/>
        <v>0</v>
      </c>
      <c r="T57" s="48">
        <f t="shared" si="2"/>
        <v>0</v>
      </c>
      <c r="U57" s="48">
        <f t="shared" si="2"/>
        <v>0</v>
      </c>
      <c r="V57" s="48">
        <f t="shared" si="2"/>
        <v>0</v>
      </c>
      <c r="W57" s="48">
        <f t="shared" si="2"/>
        <v>0</v>
      </c>
      <c r="X57" s="48">
        <f t="shared" si="2"/>
        <v>0</v>
      </c>
      <c r="Y57" s="48">
        <f t="shared" si="2"/>
        <v>0</v>
      </c>
      <c r="Z57" s="48">
        <f t="shared" si="2"/>
        <v>0</v>
      </c>
      <c r="AA57" s="48">
        <f t="shared" si="2"/>
        <v>0</v>
      </c>
      <c r="AB57" s="48">
        <f t="shared" si="2"/>
        <v>0</v>
      </c>
      <c r="AC57" s="48">
        <f t="shared" si="2"/>
        <v>30068</v>
      </c>
      <c r="AD57" s="48">
        <f t="shared" si="2"/>
        <v>51935</v>
      </c>
      <c r="AE57" s="48">
        <f t="shared" si="2"/>
        <v>52206</v>
      </c>
      <c r="AF57" s="48">
        <f t="shared" si="2"/>
        <v>50905</v>
      </c>
      <c r="AG57" s="48">
        <f t="shared" si="2"/>
        <v>51085</v>
      </c>
      <c r="AH57" s="50">
        <f>SUM(AH9:AH56)</f>
        <v>844419</v>
      </c>
      <c r="AI57" s="51">
        <f>SUM(C57:AG57)</f>
        <v>844419</v>
      </c>
      <c r="AJ57" s="3"/>
    </row>
    <row r="58" spans="1:37" ht="14.25" thickBot="1">
      <c r="A58" s="85" t="s">
        <v>59</v>
      </c>
      <c r="B58" s="86"/>
      <c r="C58" s="52">
        <f>+SUM(C25:C52)*C$7</f>
        <v>0</v>
      </c>
      <c r="D58" s="52">
        <f>+SUM(D25:D52)*D$7</f>
        <v>0</v>
      </c>
      <c r="E58" s="52">
        <f t="shared" ref="E58:AD58" si="3">+SUM(E25:E52)*E$7</f>
        <v>0</v>
      </c>
      <c r="F58" s="52">
        <f t="shared" si="3"/>
        <v>33639</v>
      </c>
      <c r="G58" s="52">
        <f t="shared" si="3"/>
        <v>0</v>
      </c>
      <c r="H58" s="52">
        <f t="shared" si="3"/>
        <v>33721</v>
      </c>
      <c r="I58" s="52">
        <f t="shared" si="3"/>
        <v>33870</v>
      </c>
      <c r="J58" s="52">
        <f t="shared" si="3"/>
        <v>34279</v>
      </c>
      <c r="K58" s="52">
        <f t="shared" si="3"/>
        <v>33229</v>
      </c>
      <c r="L58" s="52">
        <f t="shared" si="3"/>
        <v>33808</v>
      </c>
      <c r="M58" s="52">
        <f t="shared" si="3"/>
        <v>16656</v>
      </c>
      <c r="N58" s="52">
        <f t="shared" si="3"/>
        <v>0</v>
      </c>
      <c r="O58" s="52">
        <f t="shared" si="3"/>
        <v>0</v>
      </c>
      <c r="P58" s="52">
        <f t="shared" si="3"/>
        <v>0</v>
      </c>
      <c r="Q58" s="52">
        <f t="shared" si="3"/>
        <v>0</v>
      </c>
      <c r="R58" s="52">
        <f t="shared" si="3"/>
        <v>0</v>
      </c>
      <c r="S58" s="52">
        <f t="shared" si="3"/>
        <v>0</v>
      </c>
      <c r="T58" s="52">
        <f t="shared" si="3"/>
        <v>0</v>
      </c>
      <c r="U58" s="52">
        <f t="shared" si="3"/>
        <v>0</v>
      </c>
      <c r="V58" s="52">
        <f t="shared" si="3"/>
        <v>0</v>
      </c>
      <c r="W58" s="52">
        <f t="shared" si="3"/>
        <v>0</v>
      </c>
      <c r="X58" s="52">
        <f t="shared" si="3"/>
        <v>0</v>
      </c>
      <c r="Y58" s="52">
        <f t="shared" si="3"/>
        <v>0</v>
      </c>
      <c r="Z58" s="52">
        <f t="shared" si="3"/>
        <v>0</v>
      </c>
      <c r="AA58" s="52">
        <f t="shared" si="3"/>
        <v>0</v>
      </c>
      <c r="AB58" s="52">
        <f t="shared" si="3"/>
        <v>0</v>
      </c>
      <c r="AC58" s="52">
        <f t="shared" si="3"/>
        <v>25699</v>
      </c>
      <c r="AD58" s="52">
        <f t="shared" si="3"/>
        <v>30617</v>
      </c>
      <c r="AE58" s="52">
        <f>+SUM(AE25:AE52)*AE$7</f>
        <v>30529</v>
      </c>
      <c r="AF58" s="52">
        <f>+SUM(AF25:AF52)*AF$7</f>
        <v>30099</v>
      </c>
      <c r="AG58" s="52">
        <f>+SUM(AG25:AG52)*AG$7</f>
        <v>30343</v>
      </c>
      <c r="AH58" s="63">
        <f>SUM(C58:AG58)</f>
        <v>366489</v>
      </c>
      <c r="AI58" s="51">
        <f>AH58</f>
        <v>366489</v>
      </c>
      <c r="AJ58" s="53"/>
      <c r="AK58" s="53"/>
    </row>
    <row r="59" spans="1:37">
      <c r="A59" s="85" t="s">
        <v>60</v>
      </c>
      <c r="B59" s="86"/>
      <c r="C59" s="52">
        <f>IF(C58=0,SUM(C25:C52),0)</f>
        <v>33093</v>
      </c>
      <c r="D59" s="52">
        <f>IF(D58=0,SUM(D25:D52),0)</f>
        <v>33891</v>
      </c>
      <c r="E59" s="52">
        <f t="shared" ref="E59:AD59" si="4">IF(E58=0,SUM(E25:E52),0)</f>
        <v>34330</v>
      </c>
      <c r="F59" s="52">
        <f t="shared" si="4"/>
        <v>0</v>
      </c>
      <c r="G59" s="52">
        <f t="shared" si="4"/>
        <v>33553</v>
      </c>
      <c r="H59" s="52">
        <f t="shared" si="4"/>
        <v>0</v>
      </c>
      <c r="I59" s="52">
        <f t="shared" si="4"/>
        <v>0</v>
      </c>
      <c r="J59" s="52">
        <f t="shared" si="4"/>
        <v>0</v>
      </c>
      <c r="K59" s="52">
        <f t="shared" si="4"/>
        <v>0</v>
      </c>
      <c r="L59" s="52">
        <f t="shared" si="4"/>
        <v>0</v>
      </c>
      <c r="M59" s="52">
        <f t="shared" si="4"/>
        <v>0</v>
      </c>
      <c r="N59" s="52">
        <f t="shared" si="4"/>
        <v>0</v>
      </c>
      <c r="O59" s="52">
        <f t="shared" si="4"/>
        <v>0</v>
      </c>
      <c r="P59" s="52">
        <f t="shared" si="4"/>
        <v>0</v>
      </c>
      <c r="Q59" s="52">
        <f t="shared" si="4"/>
        <v>0</v>
      </c>
      <c r="R59" s="52">
        <f t="shared" si="4"/>
        <v>0</v>
      </c>
      <c r="S59" s="52">
        <f t="shared" si="4"/>
        <v>0</v>
      </c>
      <c r="T59" s="52">
        <f t="shared" si="4"/>
        <v>0</v>
      </c>
      <c r="U59" s="52">
        <f t="shared" si="4"/>
        <v>0</v>
      </c>
      <c r="V59" s="52">
        <f t="shared" si="4"/>
        <v>0</v>
      </c>
      <c r="W59" s="52">
        <f t="shared" si="4"/>
        <v>0</v>
      </c>
      <c r="X59" s="52">
        <f t="shared" si="4"/>
        <v>0</v>
      </c>
      <c r="Y59" s="52">
        <f t="shared" si="4"/>
        <v>0</v>
      </c>
      <c r="Z59" s="52">
        <f t="shared" si="4"/>
        <v>0</v>
      </c>
      <c r="AA59" s="52">
        <f t="shared" si="4"/>
        <v>0</v>
      </c>
      <c r="AB59" s="52">
        <f t="shared" si="4"/>
        <v>0</v>
      </c>
      <c r="AC59" s="52">
        <f t="shared" si="4"/>
        <v>0</v>
      </c>
      <c r="AD59" s="52">
        <f t="shared" si="4"/>
        <v>0</v>
      </c>
      <c r="AE59" s="52">
        <f>IF(AE58=0,SUM(AE25:AE52),0)</f>
        <v>0</v>
      </c>
      <c r="AF59" s="52">
        <f>IF(AF58=0,SUM(AF25:AF52),0)</f>
        <v>0</v>
      </c>
      <c r="AG59" s="52">
        <f>IF(AG58=0,SUM(AG25:AG52),0)</f>
        <v>0</v>
      </c>
      <c r="AH59" s="63">
        <f>SUM(C59:AG59)</f>
        <v>134867</v>
      </c>
      <c r="AI59" s="54">
        <f>AH59+AH60</f>
        <v>477930</v>
      </c>
      <c r="AK59" s="2"/>
    </row>
    <row r="60" spans="1:37" ht="14.25" thickBot="1">
      <c r="A60" s="87" t="s">
        <v>61</v>
      </c>
      <c r="B60" s="88"/>
      <c r="C60" s="55">
        <f>+C57-C58-C59</f>
        <v>23084</v>
      </c>
      <c r="D60" s="55">
        <f>+D57-D58-D59</f>
        <v>23369</v>
      </c>
      <c r="E60" s="55">
        <f t="shared" ref="E60:AD60" si="5">+E57-E58-E59</f>
        <v>23682</v>
      </c>
      <c r="F60" s="55">
        <f t="shared" si="5"/>
        <v>23429</v>
      </c>
      <c r="G60" s="55">
        <f t="shared" si="5"/>
        <v>23379</v>
      </c>
      <c r="H60" s="55">
        <f>+H57-H58-H59</f>
        <v>23840</v>
      </c>
      <c r="I60" s="55">
        <f t="shared" si="5"/>
        <v>24165</v>
      </c>
      <c r="J60" s="55">
        <f t="shared" si="5"/>
        <v>24029</v>
      </c>
      <c r="K60" s="55">
        <f t="shared" si="5"/>
        <v>23892</v>
      </c>
      <c r="L60" s="55">
        <f t="shared" si="5"/>
        <v>23030</v>
      </c>
      <c r="M60" s="55">
        <f t="shared" si="5"/>
        <v>18252</v>
      </c>
      <c r="N60" s="55">
        <f t="shared" si="5"/>
        <v>0</v>
      </c>
      <c r="O60" s="55">
        <f t="shared" si="5"/>
        <v>0</v>
      </c>
      <c r="P60" s="55">
        <f t="shared" si="5"/>
        <v>0</v>
      </c>
      <c r="Q60" s="55">
        <f t="shared" si="5"/>
        <v>0</v>
      </c>
      <c r="R60" s="55">
        <f t="shared" si="5"/>
        <v>0</v>
      </c>
      <c r="S60" s="55">
        <f t="shared" si="5"/>
        <v>0</v>
      </c>
      <c r="T60" s="55">
        <f t="shared" si="5"/>
        <v>0</v>
      </c>
      <c r="U60" s="55">
        <f t="shared" si="5"/>
        <v>0</v>
      </c>
      <c r="V60" s="55">
        <f t="shared" si="5"/>
        <v>0</v>
      </c>
      <c r="W60" s="55">
        <f t="shared" si="5"/>
        <v>0</v>
      </c>
      <c r="X60" s="55">
        <f t="shared" si="5"/>
        <v>0</v>
      </c>
      <c r="Y60" s="55">
        <f t="shared" si="5"/>
        <v>0</v>
      </c>
      <c r="Z60" s="55">
        <f t="shared" si="5"/>
        <v>0</v>
      </c>
      <c r="AA60" s="55">
        <f t="shared" si="5"/>
        <v>0</v>
      </c>
      <c r="AB60" s="55">
        <f t="shared" si="5"/>
        <v>0</v>
      </c>
      <c r="AC60" s="55">
        <f t="shared" si="5"/>
        <v>4369</v>
      </c>
      <c r="AD60" s="55">
        <f t="shared" si="5"/>
        <v>21318</v>
      </c>
      <c r="AE60" s="55">
        <f>+AE57-AE58-AE59</f>
        <v>21677</v>
      </c>
      <c r="AF60" s="55">
        <f>+AF57-AF58-AF59</f>
        <v>20806</v>
      </c>
      <c r="AG60" s="55">
        <f>+AG57-AG58-AG59</f>
        <v>20742</v>
      </c>
      <c r="AH60" s="64">
        <f>SUM(C60:AG60)</f>
        <v>343063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1323</v>
      </c>
      <c r="AH62" s="1" t="s">
        <v>63</v>
      </c>
    </row>
    <row r="63" spans="1:37" ht="18.75" hidden="1">
      <c r="AF63" s="59" t="s">
        <v>64</v>
      </c>
      <c r="AG63" s="53">
        <f>MIN(C9:AG56)</f>
        <v>0</v>
      </c>
      <c r="AH63" s="1" t="s">
        <v>63</v>
      </c>
    </row>
    <row r="64" spans="1:37" hidden="1"/>
    <row r="65" spans="1:40" hidden="1"/>
    <row r="66" spans="1:40" hidden="1">
      <c r="B66" s="60">
        <v>43143</v>
      </c>
    </row>
    <row r="67" spans="1:40" hidden="1">
      <c r="B67" s="61">
        <v>43180</v>
      </c>
    </row>
    <row r="68" spans="1:40" hidden="1">
      <c r="B68" s="61">
        <v>43220</v>
      </c>
    </row>
    <row r="69" spans="1:40" hidden="1">
      <c r="B69" s="61">
        <v>43221</v>
      </c>
    </row>
    <row r="70" spans="1:40" s="2" customFormat="1" hidden="1">
      <c r="A70" s="3"/>
      <c r="B70" s="61">
        <v>43222</v>
      </c>
      <c r="AK70" s="3"/>
      <c r="AL70" s="3"/>
      <c r="AM70" s="3"/>
      <c r="AN70" s="3"/>
    </row>
    <row r="71" spans="1:40" s="2" customFormat="1" hidden="1">
      <c r="A71" s="3"/>
      <c r="B71" s="61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2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O2:AG2"/>
    <mergeCell ref="G4:H4"/>
    <mergeCell ref="P4:Q4"/>
    <mergeCell ref="U4:V4"/>
    <mergeCell ref="Z4:AA4"/>
    <mergeCell ref="AE4:AF4"/>
    <mergeCell ref="K2:N2"/>
    <mergeCell ref="L4:M4"/>
  </mergeCells>
  <phoneticPr fontId="2"/>
  <conditionalFormatting sqref="C7:AG7">
    <cfRule type="cellIs" dxfId="39" priority="6" stopIfTrue="1" operator="equal">
      <formula>0</formula>
    </cfRule>
  </conditionalFormatting>
  <conditionalFormatting sqref="C9:AG60">
    <cfRule type="expression" dxfId="38" priority="2" stopIfTrue="1">
      <formula>+WEEKDAY(#REF!,2)&gt;=6</formula>
    </cfRule>
  </conditionalFormatting>
  <conditionalFormatting sqref="C25:AG52">
    <cfRule type="expression" dxfId="37" priority="1">
      <formula>C$7&gt;0</formula>
    </cfRule>
  </conditionalFormatting>
  <conditionalFormatting sqref="C61:AH61 AJ61">
    <cfRule type="expression" dxfId="36" priority="7" stopIfTrue="1">
      <formula>+WEEKDAY(#REF!,2)&gt;=6</formula>
    </cfRule>
  </conditionalFormatting>
  <conditionalFormatting sqref="AI60:AI61">
    <cfRule type="expression" dxfId="35" priority="4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9C535-D495-4B23-BB94-73432D956E1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2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4102488</v>
      </c>
      <c r="H4" s="96"/>
      <c r="I4" s="8" t="s">
        <v>2</v>
      </c>
      <c r="K4" s="7" t="s">
        <v>1</v>
      </c>
      <c r="L4" s="97">
        <v>2201177</v>
      </c>
      <c r="M4" s="98"/>
      <c r="N4" s="8" t="s">
        <v>2</v>
      </c>
      <c r="O4" s="7" t="s">
        <v>1</v>
      </c>
      <c r="P4" s="100">
        <f>SUM(C57:AG57)</f>
        <v>1901311</v>
      </c>
      <c r="Q4" s="101"/>
      <c r="R4" s="9" t="s">
        <v>2</v>
      </c>
      <c r="S4" s="9"/>
      <c r="T4" s="10" t="s">
        <v>5</v>
      </c>
      <c r="U4" s="102">
        <f>IF(AND(MONTH(A7)&gt;=7,MONTH(A7)&lt;=9),SUM(C58:AG58),0)</f>
        <v>0</v>
      </c>
      <c r="V4" s="103"/>
      <c r="W4" s="11" t="s">
        <v>2</v>
      </c>
      <c r="X4" s="12"/>
      <c r="Y4" s="10" t="s">
        <v>6</v>
      </c>
      <c r="Z4" s="102">
        <f>SUM(C58:AG58)-U4</f>
        <v>883005</v>
      </c>
      <c r="AA4" s="103"/>
      <c r="AB4" s="11" t="s">
        <v>2</v>
      </c>
      <c r="AC4" s="9"/>
      <c r="AD4" s="10" t="s">
        <v>83</v>
      </c>
      <c r="AE4" s="102">
        <f>SUM(AH59:AH60)</f>
        <v>1018306</v>
      </c>
      <c r="AF4" s="104"/>
      <c r="AG4" s="13" t="s">
        <v>2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45689</v>
      </c>
      <c r="B7" s="82"/>
      <c r="C7" s="22">
        <f>IF(WEEKDAY(C$8)=1,0,IF(COUNTIF(祝日リスト!$A$2:$A$28,C$8)=1,0,1))</f>
        <v>1</v>
      </c>
      <c r="D7" s="22">
        <f>IF(WEEKDAY(D$8)=1,0,IF(COUNTIF(祝日リスト!$A$2:$A$28,D$8)=1,0,1))</f>
        <v>0</v>
      </c>
      <c r="E7" s="22">
        <f>IF(WEEKDAY(E$8)=1,0,IF(COUNTIF(祝日リスト!$A$2:$A$28,E$8)=1,0,1))</f>
        <v>1</v>
      </c>
      <c r="F7" s="22">
        <f>IF(WEEKDAY(F$8)=1,0,IF(COUNTIF(祝日リスト!$A$2:$A$28,F$8)=1,0,1))</f>
        <v>1</v>
      </c>
      <c r="G7" s="22">
        <f>IF(WEEKDAY(G$8)=1,0,IF(COUNTIF(祝日リスト!$A$2:$A$28,G$8)=1,0,1))</f>
        <v>1</v>
      </c>
      <c r="H7" s="22">
        <f>IF(WEEKDAY(H$8)=1,0,IF(COUNTIF(祝日リスト!$A$2:$A$28,H$8)=1,0,1))</f>
        <v>1</v>
      </c>
      <c r="I7" s="22">
        <f>IF(WEEKDAY(I$8)=1,0,IF(COUNTIF(祝日リスト!$A$2:$A$28,I$8)=1,0,1))</f>
        <v>1</v>
      </c>
      <c r="J7" s="22">
        <f>IF(WEEKDAY(J$8)=1,0,IF(COUNTIF(祝日リスト!$A$2:$A$28,J$8)=1,0,1))</f>
        <v>1</v>
      </c>
      <c r="K7" s="22">
        <f>IF(WEEKDAY(K$8)=1,0,IF(COUNTIF(祝日リスト!$A$2:$A$28,K$8)=1,0,1))</f>
        <v>0</v>
      </c>
      <c r="L7" s="22">
        <f>IF(WEEKDAY(L$8)=1,0,IF(COUNTIF(祝日リスト!$A$2:$A$28,L$8)=1,0,1))</f>
        <v>1</v>
      </c>
      <c r="M7" s="22">
        <f>IF(WEEKDAY(M$8)=1,0,IF(COUNTIF(祝日リスト!$A$2:$A$28,M$8)=1,0,1))</f>
        <v>0</v>
      </c>
      <c r="N7" s="22">
        <f>IF(WEEKDAY(N$8)=1,0,IF(COUNTIF(祝日リスト!$A$2:$A$28,N$8)=1,0,1))</f>
        <v>1</v>
      </c>
      <c r="O7" s="22">
        <f>IF(WEEKDAY(O$8)=1,0,IF(COUNTIF(祝日リスト!$A$2:$A$28,O$8)=1,0,1))</f>
        <v>1</v>
      </c>
      <c r="P7" s="22">
        <f>IF(WEEKDAY(P$8)=1,0,IF(COUNTIF(祝日リスト!$A$2:$A$28,P$8)=1,0,1))</f>
        <v>1</v>
      </c>
      <c r="Q7" s="22">
        <f>IF(WEEKDAY(Q$8)=1,0,IF(COUNTIF(祝日リスト!$A$2:$A$28,Q$8)=1,0,1))</f>
        <v>1</v>
      </c>
      <c r="R7" s="22">
        <f>IF(WEEKDAY(R$8)=1,0,IF(COUNTIF(祝日リスト!$A$2:$A$28,R$8)=1,0,1))</f>
        <v>0</v>
      </c>
      <c r="S7" s="22">
        <f>IF(WEEKDAY(S$8)=1,0,IF(COUNTIF(祝日リスト!$A$2:$A$28,S$8)=1,0,1))</f>
        <v>1</v>
      </c>
      <c r="T7" s="22">
        <f>IF(WEEKDAY(T$8)=1,0,IF(COUNTIF(祝日リスト!$A$2:$A$28,T$8)=1,0,1))</f>
        <v>1</v>
      </c>
      <c r="U7" s="22">
        <f>IF(WEEKDAY(U$8)=1,0,IF(COUNTIF(祝日リスト!$A$2:$A$28,U$8)=1,0,1))</f>
        <v>1</v>
      </c>
      <c r="V7" s="22">
        <f>IF(WEEKDAY(V$8)=1,0,IF(COUNTIF(祝日リスト!$A$2:$A$28,V$8)=1,0,1))</f>
        <v>1</v>
      </c>
      <c r="W7" s="22">
        <f>IF(WEEKDAY(W$8)=1,0,IF(COUNTIF(祝日リスト!$A$2:$A$28,W$8)=1,0,1))</f>
        <v>1</v>
      </c>
      <c r="X7" s="22">
        <f>IF(WEEKDAY(X$8)=1,0,IF(COUNTIF(祝日リスト!$A$2:$A$28,X$8)=1,0,1))</f>
        <v>1</v>
      </c>
      <c r="Y7" s="22">
        <f>IF(WEEKDAY(Y$8)=1,0,IF(COUNTIF(祝日リスト!$A$2:$A$28,Y$8)=1,0,1))</f>
        <v>0</v>
      </c>
      <c r="Z7" s="22">
        <f>IF(WEEKDAY(Z$8)=1,0,IF(COUNTIF(祝日リスト!$A$2:$A$28,Z$8)=1,0,1))</f>
        <v>0</v>
      </c>
      <c r="AA7" s="22">
        <f>IF(WEEKDAY(AA$8)=1,0,IF(COUNTIF(祝日リスト!$A$2:$A$28,AA$8)=1,0,1))</f>
        <v>1</v>
      </c>
      <c r="AB7" s="22">
        <f>IF(WEEKDAY(AB$8)=1,0,IF(COUNTIF(祝日リスト!$A$2:$A$28,AB$8)=1,0,1))</f>
        <v>1</v>
      </c>
      <c r="AC7" s="22">
        <f>IF(WEEKDAY(AC$8)=1,0,IF(COUNTIF(祝日リスト!$A$2:$A$28,AC$8)=1,0,1))</f>
        <v>1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1</v>
      </c>
      <c r="AF7" s="22">
        <f>IF(WEEKDAY(AF$8)=1,0,IF(COUNTIF(祝日リスト!$A$2:$A$28,AF$8)=1,0,1))</f>
        <v>1</v>
      </c>
      <c r="AG7" s="22">
        <f>IF(WEEKDAY(AG$8)=1,0,IF(COUNTIF(祝日リスト!$A$2:$A$28,AG$8)=1,0,1))</f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45689</v>
      </c>
      <c r="D8" s="25">
        <f>+C8+1</f>
        <v>45690</v>
      </c>
      <c r="E8" s="25">
        <f t="shared" ref="E8:AD8" si="0">+D8+1</f>
        <v>45691</v>
      </c>
      <c r="F8" s="25">
        <f t="shared" si="0"/>
        <v>45692</v>
      </c>
      <c r="G8" s="25">
        <f t="shared" si="0"/>
        <v>45693</v>
      </c>
      <c r="H8" s="25">
        <f t="shared" si="0"/>
        <v>45694</v>
      </c>
      <c r="I8" s="25">
        <f t="shared" si="0"/>
        <v>45695</v>
      </c>
      <c r="J8" s="25">
        <f t="shared" si="0"/>
        <v>45696</v>
      </c>
      <c r="K8" s="25">
        <f t="shared" si="0"/>
        <v>45697</v>
      </c>
      <c r="L8" s="25">
        <f t="shared" si="0"/>
        <v>45698</v>
      </c>
      <c r="M8" s="25">
        <f t="shared" si="0"/>
        <v>45699</v>
      </c>
      <c r="N8" s="25">
        <f t="shared" si="0"/>
        <v>45700</v>
      </c>
      <c r="O8" s="25">
        <f t="shared" si="0"/>
        <v>45701</v>
      </c>
      <c r="P8" s="25">
        <f t="shared" si="0"/>
        <v>45702</v>
      </c>
      <c r="Q8" s="25">
        <f t="shared" si="0"/>
        <v>45703</v>
      </c>
      <c r="R8" s="25">
        <f t="shared" si="0"/>
        <v>45704</v>
      </c>
      <c r="S8" s="25">
        <f t="shared" si="0"/>
        <v>45705</v>
      </c>
      <c r="T8" s="25">
        <f t="shared" si="0"/>
        <v>45706</v>
      </c>
      <c r="U8" s="25">
        <f t="shared" si="0"/>
        <v>45707</v>
      </c>
      <c r="V8" s="25">
        <f t="shared" si="0"/>
        <v>45708</v>
      </c>
      <c r="W8" s="25">
        <f t="shared" si="0"/>
        <v>45709</v>
      </c>
      <c r="X8" s="25">
        <f t="shared" si="0"/>
        <v>45710</v>
      </c>
      <c r="Y8" s="25">
        <f t="shared" si="0"/>
        <v>45711</v>
      </c>
      <c r="Z8" s="25">
        <f t="shared" si="0"/>
        <v>45712</v>
      </c>
      <c r="AA8" s="25">
        <f t="shared" si="0"/>
        <v>45713</v>
      </c>
      <c r="AB8" s="25">
        <f t="shared" si="0"/>
        <v>45714</v>
      </c>
      <c r="AC8" s="25">
        <f t="shared" si="0"/>
        <v>45715</v>
      </c>
      <c r="AD8" s="25">
        <f t="shared" si="0"/>
        <v>45716</v>
      </c>
      <c r="AE8" s="25"/>
      <c r="AF8" s="25"/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1057</v>
      </c>
      <c r="D9" s="31">
        <v>1179</v>
      </c>
      <c r="E9" s="31">
        <v>1190</v>
      </c>
      <c r="F9" s="31">
        <v>1123</v>
      </c>
      <c r="G9" s="31">
        <v>1123</v>
      </c>
      <c r="H9" s="31">
        <v>1123</v>
      </c>
      <c r="I9" s="31">
        <v>1112</v>
      </c>
      <c r="J9" s="31">
        <v>1135</v>
      </c>
      <c r="K9" s="31">
        <v>1068</v>
      </c>
      <c r="L9" s="31">
        <v>1168</v>
      </c>
      <c r="M9" s="31">
        <v>1101</v>
      </c>
      <c r="N9" s="31">
        <v>1057</v>
      </c>
      <c r="O9" s="31">
        <v>1123</v>
      </c>
      <c r="P9" s="31">
        <v>1046</v>
      </c>
      <c r="Q9" s="31">
        <v>1023</v>
      </c>
      <c r="R9" s="31">
        <v>1046</v>
      </c>
      <c r="S9" s="31">
        <v>1001</v>
      </c>
      <c r="T9" s="31">
        <v>934</v>
      </c>
      <c r="U9" s="31">
        <v>1958</v>
      </c>
      <c r="V9" s="31">
        <v>1958</v>
      </c>
      <c r="W9" s="31">
        <v>2013</v>
      </c>
      <c r="X9" s="31">
        <v>1946</v>
      </c>
      <c r="Y9" s="31">
        <v>1958</v>
      </c>
      <c r="Z9" s="31">
        <v>2047</v>
      </c>
      <c r="AA9" s="31">
        <v>1969</v>
      </c>
      <c r="AB9" s="31">
        <v>2024</v>
      </c>
      <c r="AC9" s="31">
        <v>2002</v>
      </c>
      <c r="AD9" s="31">
        <v>1902</v>
      </c>
      <c r="AE9" s="31"/>
      <c r="AF9" s="32"/>
      <c r="AG9" s="32"/>
      <c r="AH9" s="33">
        <f>SUM(C9:AG9)</f>
        <v>39386</v>
      </c>
      <c r="AI9" s="3"/>
      <c r="AJ9" s="3"/>
    </row>
    <row r="10" spans="1:36">
      <c r="A10" s="34">
        <v>2</v>
      </c>
      <c r="B10" s="35" t="s">
        <v>11</v>
      </c>
      <c r="C10" s="36">
        <v>1179</v>
      </c>
      <c r="D10" s="37">
        <v>1190</v>
      </c>
      <c r="E10" s="37">
        <v>1146</v>
      </c>
      <c r="F10" s="37">
        <v>1146</v>
      </c>
      <c r="G10" s="37">
        <v>1179</v>
      </c>
      <c r="H10" s="37">
        <v>1146</v>
      </c>
      <c r="I10" s="37">
        <v>1079</v>
      </c>
      <c r="J10" s="37">
        <v>1146</v>
      </c>
      <c r="K10" s="37">
        <v>1034</v>
      </c>
      <c r="L10" s="37">
        <v>1146</v>
      </c>
      <c r="M10" s="37">
        <v>1090</v>
      </c>
      <c r="N10" s="37">
        <v>1146</v>
      </c>
      <c r="O10" s="37">
        <v>1157</v>
      </c>
      <c r="P10" s="37">
        <v>1112</v>
      </c>
      <c r="Q10" s="37">
        <v>1046</v>
      </c>
      <c r="R10" s="37">
        <v>1090</v>
      </c>
      <c r="S10" s="37">
        <v>1034</v>
      </c>
      <c r="T10" s="37">
        <v>957</v>
      </c>
      <c r="U10" s="37">
        <v>1946</v>
      </c>
      <c r="V10" s="37">
        <v>1958</v>
      </c>
      <c r="W10" s="37">
        <v>1835</v>
      </c>
      <c r="X10" s="37">
        <v>1958</v>
      </c>
      <c r="Y10" s="37">
        <v>1958</v>
      </c>
      <c r="Z10" s="37">
        <v>2035</v>
      </c>
      <c r="AA10" s="37">
        <v>1902</v>
      </c>
      <c r="AB10" s="37">
        <v>2035</v>
      </c>
      <c r="AC10" s="37">
        <v>1980</v>
      </c>
      <c r="AD10" s="37">
        <v>1858</v>
      </c>
      <c r="AE10" s="37"/>
      <c r="AF10" s="38"/>
      <c r="AG10" s="38"/>
      <c r="AH10" s="39">
        <f>SUM(C10:AG10)</f>
        <v>39488</v>
      </c>
      <c r="AI10" s="3"/>
      <c r="AJ10" s="3"/>
    </row>
    <row r="11" spans="1:36">
      <c r="A11" s="34">
        <v>3</v>
      </c>
      <c r="B11" s="35" t="s">
        <v>12</v>
      </c>
      <c r="C11" s="36">
        <v>968</v>
      </c>
      <c r="D11" s="37">
        <v>1112</v>
      </c>
      <c r="E11" s="37">
        <v>1190</v>
      </c>
      <c r="F11" s="37">
        <v>1079</v>
      </c>
      <c r="G11" s="37">
        <v>1068</v>
      </c>
      <c r="H11" s="37">
        <v>1057</v>
      </c>
      <c r="I11" s="37">
        <v>1090</v>
      </c>
      <c r="J11" s="37">
        <v>1023</v>
      </c>
      <c r="K11" s="37">
        <v>1023</v>
      </c>
      <c r="L11" s="37">
        <v>1079</v>
      </c>
      <c r="M11" s="37">
        <v>990</v>
      </c>
      <c r="N11" s="37">
        <v>1046</v>
      </c>
      <c r="O11" s="37">
        <v>1090</v>
      </c>
      <c r="P11" s="37">
        <v>1023</v>
      </c>
      <c r="Q11" s="37">
        <v>968</v>
      </c>
      <c r="R11" s="37">
        <v>1023</v>
      </c>
      <c r="S11" s="37">
        <v>1046</v>
      </c>
      <c r="T11" s="37">
        <v>912</v>
      </c>
      <c r="U11" s="37">
        <v>1902</v>
      </c>
      <c r="V11" s="37">
        <v>1869</v>
      </c>
      <c r="W11" s="37">
        <v>1880</v>
      </c>
      <c r="X11" s="37">
        <v>1880</v>
      </c>
      <c r="Y11" s="37">
        <v>1869</v>
      </c>
      <c r="Z11" s="37">
        <v>1969</v>
      </c>
      <c r="AA11" s="37">
        <v>1846</v>
      </c>
      <c r="AB11" s="37">
        <v>2013</v>
      </c>
      <c r="AC11" s="37">
        <v>1980</v>
      </c>
      <c r="AD11" s="37">
        <v>1846</v>
      </c>
      <c r="AE11" s="37"/>
      <c r="AF11" s="38"/>
      <c r="AG11" s="38"/>
      <c r="AH11" s="39">
        <f t="shared" ref="AH11:AH56" si="1">SUM(C11:AG11)</f>
        <v>37841</v>
      </c>
      <c r="AI11" s="3"/>
      <c r="AJ11" s="3"/>
    </row>
    <row r="12" spans="1:36">
      <c r="A12" s="34">
        <v>4</v>
      </c>
      <c r="B12" s="35" t="s">
        <v>13</v>
      </c>
      <c r="C12" s="36">
        <v>1157</v>
      </c>
      <c r="D12" s="37">
        <v>1179</v>
      </c>
      <c r="E12" s="37">
        <v>1201</v>
      </c>
      <c r="F12" s="37">
        <v>1157</v>
      </c>
      <c r="G12" s="37">
        <v>1157</v>
      </c>
      <c r="H12" s="37">
        <v>1168</v>
      </c>
      <c r="I12" s="37">
        <v>1157</v>
      </c>
      <c r="J12" s="37">
        <v>1146</v>
      </c>
      <c r="K12" s="37">
        <v>1079</v>
      </c>
      <c r="L12" s="37">
        <v>1101</v>
      </c>
      <c r="M12" s="37">
        <v>1090</v>
      </c>
      <c r="N12" s="37">
        <v>1123</v>
      </c>
      <c r="O12" s="37">
        <v>1224</v>
      </c>
      <c r="P12" s="37">
        <v>1101</v>
      </c>
      <c r="Q12" s="37">
        <v>1046</v>
      </c>
      <c r="R12" s="37">
        <v>1090</v>
      </c>
      <c r="S12" s="37">
        <v>1090</v>
      </c>
      <c r="T12" s="37">
        <v>957</v>
      </c>
      <c r="U12" s="37">
        <v>1991</v>
      </c>
      <c r="V12" s="37">
        <v>1924</v>
      </c>
      <c r="W12" s="37">
        <v>1969</v>
      </c>
      <c r="X12" s="37">
        <v>1980</v>
      </c>
      <c r="Y12" s="37">
        <v>1969</v>
      </c>
      <c r="Z12" s="37">
        <v>2002</v>
      </c>
      <c r="AA12" s="37">
        <v>1846</v>
      </c>
      <c r="AB12" s="37">
        <v>1935</v>
      </c>
      <c r="AC12" s="37">
        <v>1969</v>
      </c>
      <c r="AD12" s="37">
        <v>1913</v>
      </c>
      <c r="AE12" s="37"/>
      <c r="AF12" s="38"/>
      <c r="AG12" s="38"/>
      <c r="AH12" s="39">
        <f t="shared" si="1"/>
        <v>39721</v>
      </c>
      <c r="AI12" s="3"/>
      <c r="AJ12" s="3"/>
    </row>
    <row r="13" spans="1:36">
      <c r="A13" s="34">
        <v>5</v>
      </c>
      <c r="B13" s="35" t="s">
        <v>14</v>
      </c>
      <c r="C13" s="36">
        <v>1190</v>
      </c>
      <c r="D13" s="37">
        <v>1146</v>
      </c>
      <c r="E13" s="37">
        <v>1168</v>
      </c>
      <c r="F13" s="37">
        <v>1157</v>
      </c>
      <c r="G13" s="37">
        <v>1146</v>
      </c>
      <c r="H13" s="37">
        <v>1090</v>
      </c>
      <c r="I13" s="37">
        <v>1168</v>
      </c>
      <c r="J13" s="37">
        <v>1101</v>
      </c>
      <c r="K13" s="37">
        <v>1157</v>
      </c>
      <c r="L13" s="37">
        <v>1079</v>
      </c>
      <c r="M13" s="37">
        <v>1123</v>
      </c>
      <c r="N13" s="37">
        <v>1146</v>
      </c>
      <c r="O13" s="37">
        <v>1201</v>
      </c>
      <c r="P13" s="37">
        <v>1101</v>
      </c>
      <c r="Q13" s="37">
        <v>1046</v>
      </c>
      <c r="R13" s="37">
        <v>1090</v>
      </c>
      <c r="S13" s="37">
        <v>1057</v>
      </c>
      <c r="T13" s="37">
        <v>990</v>
      </c>
      <c r="U13" s="37">
        <v>1980</v>
      </c>
      <c r="V13" s="37">
        <v>1880</v>
      </c>
      <c r="W13" s="37">
        <v>1969</v>
      </c>
      <c r="X13" s="37">
        <v>1924</v>
      </c>
      <c r="Y13" s="37">
        <v>1891</v>
      </c>
      <c r="Z13" s="37">
        <v>1946</v>
      </c>
      <c r="AA13" s="37">
        <v>1891</v>
      </c>
      <c r="AB13" s="37">
        <v>1969</v>
      </c>
      <c r="AC13" s="37">
        <v>1969</v>
      </c>
      <c r="AD13" s="37">
        <v>1880</v>
      </c>
      <c r="AE13" s="37"/>
      <c r="AF13" s="38"/>
      <c r="AG13" s="38"/>
      <c r="AH13" s="39">
        <f t="shared" si="1"/>
        <v>39455</v>
      </c>
      <c r="AI13" s="3"/>
      <c r="AJ13" s="3"/>
    </row>
    <row r="14" spans="1:36">
      <c r="A14" s="34">
        <v>6</v>
      </c>
      <c r="B14" s="35" t="s">
        <v>15</v>
      </c>
      <c r="C14" s="36">
        <v>1179</v>
      </c>
      <c r="D14" s="37">
        <v>1190</v>
      </c>
      <c r="E14" s="37">
        <v>1090</v>
      </c>
      <c r="F14" s="37">
        <v>1201</v>
      </c>
      <c r="G14" s="37">
        <v>1135</v>
      </c>
      <c r="H14" s="37">
        <v>1146</v>
      </c>
      <c r="I14" s="37">
        <v>1157</v>
      </c>
      <c r="J14" s="37">
        <v>1046</v>
      </c>
      <c r="K14" s="37">
        <v>1157</v>
      </c>
      <c r="L14" s="37">
        <v>1112</v>
      </c>
      <c r="M14" s="37">
        <v>1090</v>
      </c>
      <c r="N14" s="37">
        <v>1146</v>
      </c>
      <c r="O14" s="37">
        <v>1135</v>
      </c>
      <c r="P14" s="37">
        <v>1157</v>
      </c>
      <c r="Q14" s="37">
        <v>1079</v>
      </c>
      <c r="R14" s="37">
        <v>1112</v>
      </c>
      <c r="S14" s="37">
        <v>1101</v>
      </c>
      <c r="T14" s="37">
        <v>990</v>
      </c>
      <c r="U14" s="37">
        <v>1969</v>
      </c>
      <c r="V14" s="37">
        <v>1946</v>
      </c>
      <c r="W14" s="37">
        <v>2013</v>
      </c>
      <c r="X14" s="37">
        <v>1991</v>
      </c>
      <c r="Y14" s="37">
        <v>1891</v>
      </c>
      <c r="Z14" s="37">
        <v>2013</v>
      </c>
      <c r="AA14" s="37">
        <v>1969</v>
      </c>
      <c r="AB14" s="37">
        <v>2024</v>
      </c>
      <c r="AC14" s="37">
        <v>1958</v>
      </c>
      <c r="AD14" s="37">
        <v>1935</v>
      </c>
      <c r="AE14" s="37"/>
      <c r="AF14" s="38"/>
      <c r="AG14" s="38"/>
      <c r="AH14" s="39">
        <f t="shared" si="1"/>
        <v>39932</v>
      </c>
      <c r="AI14" s="3"/>
      <c r="AJ14" s="3"/>
    </row>
    <row r="15" spans="1:36">
      <c r="A15" s="34">
        <v>7</v>
      </c>
      <c r="B15" s="35" t="s">
        <v>16</v>
      </c>
      <c r="C15" s="36">
        <v>1168</v>
      </c>
      <c r="D15" s="37">
        <v>1212</v>
      </c>
      <c r="E15" s="37">
        <v>1146</v>
      </c>
      <c r="F15" s="37">
        <v>1146</v>
      </c>
      <c r="G15" s="37">
        <v>1123</v>
      </c>
      <c r="H15" s="37">
        <v>1101</v>
      </c>
      <c r="I15" s="37">
        <v>1090</v>
      </c>
      <c r="J15" s="37">
        <v>1079</v>
      </c>
      <c r="K15" s="37">
        <v>1179</v>
      </c>
      <c r="L15" s="37">
        <v>1012</v>
      </c>
      <c r="M15" s="37">
        <v>1079</v>
      </c>
      <c r="N15" s="37">
        <v>1123</v>
      </c>
      <c r="O15" s="37">
        <v>1123</v>
      </c>
      <c r="P15" s="37">
        <v>1101</v>
      </c>
      <c r="Q15" s="37">
        <v>1012</v>
      </c>
      <c r="R15" s="37">
        <v>1090</v>
      </c>
      <c r="S15" s="37">
        <v>1101</v>
      </c>
      <c r="T15" s="37">
        <v>968</v>
      </c>
      <c r="U15" s="37">
        <v>1924</v>
      </c>
      <c r="V15" s="37">
        <v>1824</v>
      </c>
      <c r="W15" s="37">
        <v>1880</v>
      </c>
      <c r="X15" s="37">
        <v>1858</v>
      </c>
      <c r="Y15" s="37">
        <v>1891</v>
      </c>
      <c r="Z15" s="37">
        <v>1924</v>
      </c>
      <c r="AA15" s="37">
        <v>1891</v>
      </c>
      <c r="AB15" s="37">
        <v>1846</v>
      </c>
      <c r="AC15" s="37">
        <v>1846</v>
      </c>
      <c r="AD15" s="37">
        <v>1824</v>
      </c>
      <c r="AE15" s="37"/>
      <c r="AF15" s="38"/>
      <c r="AG15" s="38"/>
      <c r="AH15" s="39">
        <f t="shared" si="1"/>
        <v>38561</v>
      </c>
      <c r="AI15" s="3"/>
      <c r="AJ15" s="3"/>
    </row>
    <row r="16" spans="1:36">
      <c r="A16" s="34">
        <v>8</v>
      </c>
      <c r="B16" s="35" t="s">
        <v>17</v>
      </c>
      <c r="C16" s="36">
        <v>1201</v>
      </c>
      <c r="D16" s="37">
        <v>1201</v>
      </c>
      <c r="E16" s="37">
        <v>1112</v>
      </c>
      <c r="F16" s="37">
        <v>1146</v>
      </c>
      <c r="G16" s="37">
        <v>1090</v>
      </c>
      <c r="H16" s="37">
        <v>1112</v>
      </c>
      <c r="I16" s="37">
        <v>1112</v>
      </c>
      <c r="J16" s="37">
        <v>1135</v>
      </c>
      <c r="K16" s="37">
        <v>1157</v>
      </c>
      <c r="L16" s="37">
        <v>979</v>
      </c>
      <c r="M16" s="37">
        <v>1046</v>
      </c>
      <c r="N16" s="37">
        <v>1112</v>
      </c>
      <c r="O16" s="37">
        <v>1146</v>
      </c>
      <c r="P16" s="37">
        <v>1090</v>
      </c>
      <c r="Q16" s="37">
        <v>990</v>
      </c>
      <c r="R16" s="37">
        <v>1023</v>
      </c>
      <c r="S16" s="37">
        <v>1090</v>
      </c>
      <c r="T16" s="37">
        <v>968</v>
      </c>
      <c r="U16" s="37">
        <v>1835</v>
      </c>
      <c r="V16" s="37">
        <v>1924</v>
      </c>
      <c r="W16" s="37">
        <v>1891</v>
      </c>
      <c r="X16" s="37">
        <v>1902</v>
      </c>
      <c r="Y16" s="37">
        <v>1958</v>
      </c>
      <c r="Z16" s="37">
        <v>1757</v>
      </c>
      <c r="AA16" s="37">
        <v>1935</v>
      </c>
      <c r="AB16" s="37">
        <v>1924</v>
      </c>
      <c r="AC16" s="37">
        <v>1946</v>
      </c>
      <c r="AD16" s="37">
        <v>1802</v>
      </c>
      <c r="AE16" s="37"/>
      <c r="AF16" s="38"/>
      <c r="AG16" s="38"/>
      <c r="AH16" s="39">
        <f t="shared" si="1"/>
        <v>38584</v>
      </c>
      <c r="AI16" s="3"/>
      <c r="AJ16" s="3"/>
    </row>
    <row r="17" spans="1:39">
      <c r="A17" s="34">
        <v>9</v>
      </c>
      <c r="B17" s="35" t="s">
        <v>18</v>
      </c>
      <c r="C17" s="36">
        <v>1179</v>
      </c>
      <c r="D17" s="37">
        <v>1201</v>
      </c>
      <c r="E17" s="37">
        <v>1168</v>
      </c>
      <c r="F17" s="37">
        <v>1068</v>
      </c>
      <c r="G17" s="37">
        <v>1135</v>
      </c>
      <c r="H17" s="37">
        <v>1090</v>
      </c>
      <c r="I17" s="37">
        <v>1034</v>
      </c>
      <c r="J17" s="37">
        <v>1101</v>
      </c>
      <c r="K17" s="37">
        <v>1112</v>
      </c>
      <c r="L17" s="37">
        <v>1112</v>
      </c>
      <c r="M17" s="37">
        <v>1079</v>
      </c>
      <c r="N17" s="37">
        <v>1112</v>
      </c>
      <c r="O17" s="37">
        <v>1135</v>
      </c>
      <c r="P17" s="37">
        <v>1068</v>
      </c>
      <c r="Q17" s="37">
        <v>1012</v>
      </c>
      <c r="R17" s="37">
        <v>1034</v>
      </c>
      <c r="S17" s="37">
        <v>1101</v>
      </c>
      <c r="T17" s="37">
        <v>979</v>
      </c>
      <c r="U17" s="37">
        <v>1858</v>
      </c>
      <c r="V17" s="37">
        <v>1880</v>
      </c>
      <c r="W17" s="37">
        <v>1913</v>
      </c>
      <c r="X17" s="37">
        <v>1913</v>
      </c>
      <c r="Y17" s="37">
        <v>2002</v>
      </c>
      <c r="Z17" s="37">
        <v>1880</v>
      </c>
      <c r="AA17" s="37">
        <v>1913</v>
      </c>
      <c r="AB17" s="37">
        <v>1980</v>
      </c>
      <c r="AC17" s="37">
        <v>1880</v>
      </c>
      <c r="AD17" s="37">
        <v>1880</v>
      </c>
      <c r="AE17" s="37"/>
      <c r="AF17" s="38"/>
      <c r="AG17" s="38"/>
      <c r="AH17" s="39">
        <f t="shared" si="1"/>
        <v>38819</v>
      </c>
      <c r="AI17" s="3"/>
      <c r="AJ17" s="3"/>
    </row>
    <row r="18" spans="1:39">
      <c r="A18" s="34">
        <v>10</v>
      </c>
      <c r="B18" s="35" t="s">
        <v>19</v>
      </c>
      <c r="C18" s="36">
        <v>1123</v>
      </c>
      <c r="D18" s="37">
        <v>1190</v>
      </c>
      <c r="E18" s="37">
        <v>1179</v>
      </c>
      <c r="F18" s="37">
        <v>1112</v>
      </c>
      <c r="G18" s="37">
        <v>1101</v>
      </c>
      <c r="H18" s="37">
        <v>1101</v>
      </c>
      <c r="I18" s="37">
        <v>1023</v>
      </c>
      <c r="J18" s="37">
        <v>1046</v>
      </c>
      <c r="K18" s="37">
        <v>1079</v>
      </c>
      <c r="L18" s="37">
        <v>1068</v>
      </c>
      <c r="M18" s="37">
        <v>1057</v>
      </c>
      <c r="N18" s="37">
        <v>1135</v>
      </c>
      <c r="O18" s="37">
        <v>1146</v>
      </c>
      <c r="P18" s="37">
        <v>1068</v>
      </c>
      <c r="Q18" s="37">
        <v>990</v>
      </c>
      <c r="R18" s="37">
        <v>1068</v>
      </c>
      <c r="S18" s="37">
        <v>1034</v>
      </c>
      <c r="T18" s="37">
        <v>968</v>
      </c>
      <c r="U18" s="37">
        <v>1891</v>
      </c>
      <c r="V18" s="37">
        <v>1869</v>
      </c>
      <c r="W18" s="37">
        <v>1891</v>
      </c>
      <c r="X18" s="37">
        <v>1902</v>
      </c>
      <c r="Y18" s="37">
        <v>1980</v>
      </c>
      <c r="Z18" s="37">
        <v>1880</v>
      </c>
      <c r="AA18" s="37">
        <v>1946</v>
      </c>
      <c r="AB18" s="37">
        <v>2002</v>
      </c>
      <c r="AC18" s="37">
        <v>1958</v>
      </c>
      <c r="AD18" s="37">
        <v>1869</v>
      </c>
      <c r="AE18" s="37"/>
      <c r="AF18" s="38"/>
      <c r="AG18" s="38"/>
      <c r="AH18" s="39">
        <f t="shared" si="1"/>
        <v>38676</v>
      </c>
      <c r="AI18" s="3"/>
      <c r="AJ18" s="3"/>
    </row>
    <row r="19" spans="1:39">
      <c r="A19" s="34">
        <v>11</v>
      </c>
      <c r="B19" s="35" t="s">
        <v>20</v>
      </c>
      <c r="C19" s="36">
        <v>1112</v>
      </c>
      <c r="D19" s="37">
        <v>1168</v>
      </c>
      <c r="E19" s="37">
        <v>1112</v>
      </c>
      <c r="F19" s="37">
        <v>1101</v>
      </c>
      <c r="G19" s="37">
        <v>1112</v>
      </c>
      <c r="H19" s="37">
        <v>1034</v>
      </c>
      <c r="I19" s="37">
        <v>1068</v>
      </c>
      <c r="J19" s="37">
        <v>1034</v>
      </c>
      <c r="K19" s="37">
        <v>1023</v>
      </c>
      <c r="L19" s="37">
        <v>1034</v>
      </c>
      <c r="M19" s="37">
        <v>1023</v>
      </c>
      <c r="N19" s="37">
        <v>1046</v>
      </c>
      <c r="O19" s="37">
        <v>1123</v>
      </c>
      <c r="P19" s="37">
        <v>1068</v>
      </c>
      <c r="Q19" s="37">
        <v>968</v>
      </c>
      <c r="R19" s="37">
        <v>1034</v>
      </c>
      <c r="S19" s="37">
        <v>1012</v>
      </c>
      <c r="T19" s="37">
        <v>934</v>
      </c>
      <c r="U19" s="37">
        <v>1835</v>
      </c>
      <c r="V19" s="37">
        <v>1891</v>
      </c>
      <c r="W19" s="37">
        <v>1913</v>
      </c>
      <c r="X19" s="37">
        <v>1924</v>
      </c>
      <c r="Y19" s="37">
        <v>1924</v>
      </c>
      <c r="Z19" s="37">
        <v>1791</v>
      </c>
      <c r="AA19" s="37">
        <v>1891</v>
      </c>
      <c r="AB19" s="37">
        <v>1924</v>
      </c>
      <c r="AC19" s="37">
        <v>1902</v>
      </c>
      <c r="AD19" s="37">
        <v>1780</v>
      </c>
      <c r="AE19" s="37"/>
      <c r="AF19" s="38"/>
      <c r="AG19" s="38"/>
      <c r="AH19" s="39">
        <f t="shared" si="1"/>
        <v>37781</v>
      </c>
      <c r="AI19" s="3"/>
      <c r="AJ19" s="3"/>
    </row>
    <row r="20" spans="1:39">
      <c r="A20" s="34">
        <v>12</v>
      </c>
      <c r="B20" s="35" t="s">
        <v>21</v>
      </c>
      <c r="C20" s="36">
        <v>1135</v>
      </c>
      <c r="D20" s="37">
        <v>1179</v>
      </c>
      <c r="E20" s="37">
        <v>1157</v>
      </c>
      <c r="F20" s="37">
        <v>1146</v>
      </c>
      <c r="G20" s="37">
        <v>1123</v>
      </c>
      <c r="H20" s="37">
        <v>1090</v>
      </c>
      <c r="I20" s="37">
        <v>1057</v>
      </c>
      <c r="J20" s="37">
        <v>1046</v>
      </c>
      <c r="K20" s="37">
        <v>1101</v>
      </c>
      <c r="L20" s="37">
        <v>1112</v>
      </c>
      <c r="M20" s="37">
        <v>1068</v>
      </c>
      <c r="N20" s="37">
        <v>1135</v>
      </c>
      <c r="O20" s="37">
        <v>1135</v>
      </c>
      <c r="P20" s="37">
        <v>1068</v>
      </c>
      <c r="Q20" s="37">
        <v>979</v>
      </c>
      <c r="R20" s="37">
        <v>1068</v>
      </c>
      <c r="S20" s="37">
        <v>1046</v>
      </c>
      <c r="T20" s="37">
        <v>957</v>
      </c>
      <c r="U20" s="37">
        <v>1913</v>
      </c>
      <c r="V20" s="37">
        <v>1935</v>
      </c>
      <c r="W20" s="37">
        <v>1913</v>
      </c>
      <c r="X20" s="37">
        <v>1924</v>
      </c>
      <c r="Y20" s="37">
        <v>2013</v>
      </c>
      <c r="Z20" s="37">
        <v>1935</v>
      </c>
      <c r="AA20" s="37">
        <v>1935</v>
      </c>
      <c r="AB20" s="37">
        <v>1969</v>
      </c>
      <c r="AC20" s="37">
        <v>1946</v>
      </c>
      <c r="AD20" s="37">
        <v>1913</v>
      </c>
      <c r="AE20" s="37"/>
      <c r="AF20" s="38"/>
      <c r="AG20" s="38"/>
      <c r="AH20" s="39">
        <f t="shared" si="1"/>
        <v>38998</v>
      </c>
      <c r="AI20" s="3"/>
      <c r="AJ20" s="3"/>
    </row>
    <row r="21" spans="1:39">
      <c r="A21" s="34">
        <v>13</v>
      </c>
      <c r="B21" s="35" t="s">
        <v>22</v>
      </c>
      <c r="C21" s="36">
        <v>1112</v>
      </c>
      <c r="D21" s="37">
        <v>1168</v>
      </c>
      <c r="E21" s="37">
        <v>1101</v>
      </c>
      <c r="F21" s="37">
        <v>1057</v>
      </c>
      <c r="G21" s="37">
        <v>1057</v>
      </c>
      <c r="H21" s="37">
        <v>1046</v>
      </c>
      <c r="I21" s="37">
        <v>1034</v>
      </c>
      <c r="J21" s="37">
        <v>1046</v>
      </c>
      <c r="K21" s="37">
        <v>1034</v>
      </c>
      <c r="L21" s="37">
        <v>1090</v>
      </c>
      <c r="M21" s="37">
        <v>1046</v>
      </c>
      <c r="N21" s="37">
        <v>1057</v>
      </c>
      <c r="O21" s="37">
        <v>1090</v>
      </c>
      <c r="P21" s="37">
        <v>1012</v>
      </c>
      <c r="Q21" s="37">
        <v>968</v>
      </c>
      <c r="R21" s="37">
        <v>1012</v>
      </c>
      <c r="S21" s="37">
        <v>1034</v>
      </c>
      <c r="T21" s="37">
        <v>890</v>
      </c>
      <c r="U21" s="37">
        <v>1891</v>
      </c>
      <c r="V21" s="37">
        <v>1858</v>
      </c>
      <c r="W21" s="37">
        <v>1902</v>
      </c>
      <c r="X21" s="37">
        <v>1902</v>
      </c>
      <c r="Y21" s="37">
        <v>1935</v>
      </c>
      <c r="Z21" s="37">
        <v>1869</v>
      </c>
      <c r="AA21" s="37">
        <v>1935</v>
      </c>
      <c r="AB21" s="37">
        <v>1924</v>
      </c>
      <c r="AC21" s="37">
        <v>1935</v>
      </c>
      <c r="AD21" s="37">
        <v>1846</v>
      </c>
      <c r="AE21" s="37"/>
      <c r="AF21" s="38"/>
      <c r="AG21" s="38"/>
      <c r="AH21" s="39">
        <f t="shared" si="1"/>
        <v>37851</v>
      </c>
      <c r="AI21" s="3"/>
      <c r="AJ21" s="3"/>
    </row>
    <row r="22" spans="1:39">
      <c r="A22" s="34">
        <v>14</v>
      </c>
      <c r="B22" s="35" t="s">
        <v>23</v>
      </c>
      <c r="C22" s="36">
        <v>1168</v>
      </c>
      <c r="D22" s="37">
        <v>1235</v>
      </c>
      <c r="E22" s="37">
        <v>1168</v>
      </c>
      <c r="F22" s="37">
        <v>1112</v>
      </c>
      <c r="G22" s="37">
        <v>1112</v>
      </c>
      <c r="H22" s="37">
        <v>1101</v>
      </c>
      <c r="I22" s="37">
        <v>1101</v>
      </c>
      <c r="J22" s="37">
        <v>1101</v>
      </c>
      <c r="K22" s="37">
        <v>1079</v>
      </c>
      <c r="L22" s="37">
        <v>1123</v>
      </c>
      <c r="M22" s="37">
        <v>1034</v>
      </c>
      <c r="N22" s="37">
        <v>1146</v>
      </c>
      <c r="O22" s="37">
        <v>1101</v>
      </c>
      <c r="P22" s="37">
        <v>1101</v>
      </c>
      <c r="Q22" s="37">
        <v>1023</v>
      </c>
      <c r="R22" s="37">
        <v>1046</v>
      </c>
      <c r="S22" s="37">
        <v>1068</v>
      </c>
      <c r="T22" s="37">
        <v>979</v>
      </c>
      <c r="U22" s="37">
        <v>1858</v>
      </c>
      <c r="V22" s="37">
        <v>1958</v>
      </c>
      <c r="W22" s="37">
        <v>1913</v>
      </c>
      <c r="X22" s="37">
        <v>1913</v>
      </c>
      <c r="Y22" s="37">
        <v>1946</v>
      </c>
      <c r="Z22" s="37">
        <v>1902</v>
      </c>
      <c r="AA22" s="37">
        <v>1913</v>
      </c>
      <c r="AB22" s="37">
        <v>1991</v>
      </c>
      <c r="AC22" s="37">
        <v>1958</v>
      </c>
      <c r="AD22" s="37">
        <v>1869</v>
      </c>
      <c r="AE22" s="37"/>
      <c r="AF22" s="38"/>
      <c r="AG22" s="38"/>
      <c r="AH22" s="39">
        <f t="shared" si="1"/>
        <v>39019</v>
      </c>
      <c r="AI22" s="3"/>
      <c r="AJ22" s="3"/>
    </row>
    <row r="23" spans="1:39">
      <c r="A23" s="34">
        <v>15</v>
      </c>
      <c r="B23" s="35" t="s">
        <v>24</v>
      </c>
      <c r="C23" s="36">
        <v>1023</v>
      </c>
      <c r="D23" s="37">
        <v>1146</v>
      </c>
      <c r="E23" s="37">
        <v>1068</v>
      </c>
      <c r="F23" s="37">
        <v>1046</v>
      </c>
      <c r="G23" s="37">
        <v>1057</v>
      </c>
      <c r="H23" s="37">
        <v>1012</v>
      </c>
      <c r="I23" s="37">
        <v>1046</v>
      </c>
      <c r="J23" s="37">
        <v>990</v>
      </c>
      <c r="K23" s="37">
        <v>990</v>
      </c>
      <c r="L23" s="37">
        <v>1012</v>
      </c>
      <c r="M23" s="37">
        <v>979</v>
      </c>
      <c r="N23" s="37">
        <v>1034</v>
      </c>
      <c r="O23" s="37">
        <v>1079</v>
      </c>
      <c r="P23" s="37">
        <v>1046</v>
      </c>
      <c r="Q23" s="37">
        <v>957</v>
      </c>
      <c r="R23" s="37">
        <v>979</v>
      </c>
      <c r="S23" s="37">
        <v>1001</v>
      </c>
      <c r="T23" s="37">
        <v>912</v>
      </c>
      <c r="U23" s="37">
        <v>1846</v>
      </c>
      <c r="V23" s="37">
        <v>1858</v>
      </c>
      <c r="W23" s="37">
        <v>1813</v>
      </c>
      <c r="X23" s="37">
        <v>1846</v>
      </c>
      <c r="Y23" s="37">
        <v>1858</v>
      </c>
      <c r="Z23" s="37">
        <v>1746</v>
      </c>
      <c r="AA23" s="37">
        <v>1846</v>
      </c>
      <c r="AB23" s="37">
        <v>1902</v>
      </c>
      <c r="AC23" s="37">
        <v>1880</v>
      </c>
      <c r="AD23" s="37">
        <v>1791</v>
      </c>
      <c r="AE23" s="37"/>
      <c r="AF23" s="38"/>
      <c r="AG23" s="38"/>
      <c r="AH23" s="39">
        <f t="shared" si="1"/>
        <v>36763</v>
      </c>
      <c r="AI23" s="3"/>
      <c r="AJ23" s="3"/>
    </row>
    <row r="24" spans="1:39">
      <c r="A24" s="34">
        <v>16</v>
      </c>
      <c r="B24" s="35" t="s">
        <v>25</v>
      </c>
      <c r="C24" s="36">
        <v>1079</v>
      </c>
      <c r="D24" s="37">
        <v>1179</v>
      </c>
      <c r="E24" s="37">
        <v>1101</v>
      </c>
      <c r="F24" s="37">
        <v>1068</v>
      </c>
      <c r="G24" s="37">
        <v>1090</v>
      </c>
      <c r="H24" s="37">
        <v>1023</v>
      </c>
      <c r="I24" s="37">
        <v>1057</v>
      </c>
      <c r="J24" s="37">
        <v>1046</v>
      </c>
      <c r="K24" s="37">
        <v>1023</v>
      </c>
      <c r="L24" s="37">
        <v>1046</v>
      </c>
      <c r="M24" s="37">
        <v>979</v>
      </c>
      <c r="N24" s="37">
        <v>1101</v>
      </c>
      <c r="O24" s="37">
        <v>1101</v>
      </c>
      <c r="P24" s="37">
        <v>1023</v>
      </c>
      <c r="Q24" s="37">
        <v>945</v>
      </c>
      <c r="R24" s="37">
        <v>990</v>
      </c>
      <c r="S24" s="37">
        <v>1023</v>
      </c>
      <c r="T24" s="37">
        <v>923</v>
      </c>
      <c r="U24" s="37">
        <v>1858</v>
      </c>
      <c r="V24" s="37">
        <v>1858</v>
      </c>
      <c r="W24" s="37">
        <v>1880</v>
      </c>
      <c r="X24" s="37">
        <v>1869</v>
      </c>
      <c r="Y24" s="37">
        <v>1902</v>
      </c>
      <c r="Z24" s="37">
        <v>1835</v>
      </c>
      <c r="AA24" s="37">
        <v>1846</v>
      </c>
      <c r="AB24" s="37">
        <v>1902</v>
      </c>
      <c r="AC24" s="37">
        <v>1946</v>
      </c>
      <c r="AD24" s="37">
        <v>1791</v>
      </c>
      <c r="AE24" s="37"/>
      <c r="AF24" s="38"/>
      <c r="AG24" s="38"/>
      <c r="AH24" s="39">
        <f t="shared" si="1"/>
        <v>37484</v>
      </c>
      <c r="AI24" s="3"/>
      <c r="AJ24" s="3"/>
    </row>
    <row r="25" spans="1:39">
      <c r="A25" s="65">
        <v>17</v>
      </c>
      <c r="B25" s="66" t="s">
        <v>26</v>
      </c>
      <c r="C25" s="36">
        <v>1123</v>
      </c>
      <c r="D25" s="37">
        <v>1112</v>
      </c>
      <c r="E25" s="37">
        <v>1168</v>
      </c>
      <c r="F25" s="37">
        <v>1157</v>
      </c>
      <c r="G25" s="37">
        <v>1112</v>
      </c>
      <c r="H25" s="37">
        <v>1123</v>
      </c>
      <c r="I25" s="37">
        <v>1068</v>
      </c>
      <c r="J25" s="37">
        <v>1123</v>
      </c>
      <c r="K25" s="37">
        <v>1079</v>
      </c>
      <c r="L25" s="37">
        <v>1090</v>
      </c>
      <c r="M25" s="37">
        <v>1057</v>
      </c>
      <c r="N25" s="37">
        <v>1179</v>
      </c>
      <c r="O25" s="37">
        <v>1179</v>
      </c>
      <c r="P25" s="37">
        <v>1101</v>
      </c>
      <c r="Q25" s="37">
        <v>1034</v>
      </c>
      <c r="R25" s="37">
        <v>1068</v>
      </c>
      <c r="S25" s="37">
        <v>1068</v>
      </c>
      <c r="T25" s="37">
        <v>1001</v>
      </c>
      <c r="U25" s="37">
        <v>1935</v>
      </c>
      <c r="V25" s="37">
        <v>1902</v>
      </c>
      <c r="W25" s="37">
        <v>1969</v>
      </c>
      <c r="X25" s="37">
        <v>1902</v>
      </c>
      <c r="Y25" s="37">
        <v>1980</v>
      </c>
      <c r="Z25" s="37">
        <v>1924</v>
      </c>
      <c r="AA25" s="37">
        <v>1880</v>
      </c>
      <c r="AB25" s="37">
        <v>1991</v>
      </c>
      <c r="AC25" s="37">
        <v>1946</v>
      </c>
      <c r="AD25" s="37">
        <v>1802</v>
      </c>
      <c r="AE25" s="37"/>
      <c r="AF25" s="38"/>
      <c r="AG25" s="38"/>
      <c r="AH25" s="39">
        <f t="shared" si="1"/>
        <v>39073</v>
      </c>
      <c r="AI25" s="3"/>
      <c r="AJ25" s="3"/>
    </row>
    <row r="26" spans="1:39">
      <c r="A26" s="65">
        <v>18</v>
      </c>
      <c r="B26" s="66" t="s">
        <v>27</v>
      </c>
      <c r="C26" s="36">
        <v>1190</v>
      </c>
      <c r="D26" s="37">
        <v>1212</v>
      </c>
      <c r="E26" s="37">
        <v>1157</v>
      </c>
      <c r="F26" s="37">
        <v>1157</v>
      </c>
      <c r="G26" s="37">
        <v>1135</v>
      </c>
      <c r="H26" s="37">
        <v>1079</v>
      </c>
      <c r="I26" s="37">
        <v>1112</v>
      </c>
      <c r="J26" s="37">
        <v>1135</v>
      </c>
      <c r="K26" s="37">
        <v>1123</v>
      </c>
      <c r="L26" s="37">
        <v>1112</v>
      </c>
      <c r="M26" s="37">
        <v>1135</v>
      </c>
      <c r="N26" s="37">
        <v>1168</v>
      </c>
      <c r="O26" s="37">
        <v>1157</v>
      </c>
      <c r="P26" s="37">
        <v>1057</v>
      </c>
      <c r="Q26" s="37">
        <v>1034</v>
      </c>
      <c r="R26" s="37">
        <v>1090</v>
      </c>
      <c r="S26" s="37">
        <v>1079</v>
      </c>
      <c r="T26" s="37">
        <v>990</v>
      </c>
      <c r="U26" s="37">
        <v>1924</v>
      </c>
      <c r="V26" s="37">
        <v>1935</v>
      </c>
      <c r="W26" s="37">
        <v>1969</v>
      </c>
      <c r="X26" s="37">
        <v>1935</v>
      </c>
      <c r="Y26" s="37">
        <v>2047</v>
      </c>
      <c r="Z26" s="37">
        <v>1935</v>
      </c>
      <c r="AA26" s="37">
        <v>1924</v>
      </c>
      <c r="AB26" s="37">
        <v>1969</v>
      </c>
      <c r="AC26" s="37">
        <v>1991</v>
      </c>
      <c r="AD26" s="37">
        <v>1791</v>
      </c>
      <c r="AE26" s="37"/>
      <c r="AF26" s="38"/>
      <c r="AG26" s="38"/>
      <c r="AH26" s="39">
        <f t="shared" si="1"/>
        <v>39542</v>
      </c>
      <c r="AI26" s="3"/>
      <c r="AJ26" s="3"/>
    </row>
    <row r="27" spans="1:39">
      <c r="A27" s="65">
        <v>19</v>
      </c>
      <c r="B27" s="66" t="s">
        <v>28</v>
      </c>
      <c r="C27" s="36">
        <v>1168</v>
      </c>
      <c r="D27" s="37">
        <v>1179</v>
      </c>
      <c r="E27" s="37">
        <v>1168</v>
      </c>
      <c r="F27" s="37">
        <v>1135</v>
      </c>
      <c r="G27" s="37">
        <v>1123</v>
      </c>
      <c r="H27" s="37">
        <v>1123</v>
      </c>
      <c r="I27" s="37">
        <v>1112</v>
      </c>
      <c r="J27" s="37">
        <v>1101</v>
      </c>
      <c r="K27" s="37">
        <v>1101</v>
      </c>
      <c r="L27" s="37">
        <v>1123</v>
      </c>
      <c r="M27" s="37">
        <v>1123</v>
      </c>
      <c r="N27" s="37">
        <v>1123</v>
      </c>
      <c r="O27" s="37">
        <v>1157</v>
      </c>
      <c r="P27" s="37">
        <v>1034</v>
      </c>
      <c r="Q27" s="37">
        <v>1023</v>
      </c>
      <c r="R27" s="37">
        <v>1079</v>
      </c>
      <c r="S27" s="37">
        <v>1057</v>
      </c>
      <c r="T27" s="37">
        <v>1001</v>
      </c>
      <c r="U27" s="37">
        <v>1902</v>
      </c>
      <c r="V27" s="37">
        <v>1902</v>
      </c>
      <c r="W27" s="37">
        <v>1869</v>
      </c>
      <c r="X27" s="37">
        <v>1935</v>
      </c>
      <c r="Y27" s="37">
        <v>2069</v>
      </c>
      <c r="Z27" s="37">
        <v>1902</v>
      </c>
      <c r="AA27" s="37">
        <v>1880</v>
      </c>
      <c r="AB27" s="37">
        <v>1958</v>
      </c>
      <c r="AC27" s="37">
        <v>1869</v>
      </c>
      <c r="AD27" s="37">
        <v>1869</v>
      </c>
      <c r="AE27" s="37"/>
      <c r="AF27" s="38"/>
      <c r="AG27" s="38"/>
      <c r="AH27" s="39">
        <f t="shared" si="1"/>
        <v>39085</v>
      </c>
      <c r="AI27" s="3"/>
      <c r="AJ27" s="3"/>
    </row>
    <row r="28" spans="1:39">
      <c r="A28" s="65">
        <v>20</v>
      </c>
      <c r="B28" s="66" t="s">
        <v>29</v>
      </c>
      <c r="C28" s="36">
        <v>1168</v>
      </c>
      <c r="D28" s="37">
        <v>1235</v>
      </c>
      <c r="E28" s="37">
        <v>1179</v>
      </c>
      <c r="F28" s="37">
        <v>1168</v>
      </c>
      <c r="G28" s="37">
        <v>1112</v>
      </c>
      <c r="H28" s="37">
        <v>1112</v>
      </c>
      <c r="I28" s="37">
        <v>1101</v>
      </c>
      <c r="J28" s="37">
        <v>1079</v>
      </c>
      <c r="K28" s="37">
        <v>1123</v>
      </c>
      <c r="L28" s="37">
        <v>1123</v>
      </c>
      <c r="M28" s="37">
        <v>1135</v>
      </c>
      <c r="N28" s="37">
        <v>1135</v>
      </c>
      <c r="O28" s="37">
        <v>1146</v>
      </c>
      <c r="P28" s="37">
        <v>1057</v>
      </c>
      <c r="Q28" s="37">
        <v>1046</v>
      </c>
      <c r="R28" s="37">
        <v>1090</v>
      </c>
      <c r="S28" s="37">
        <v>1046</v>
      </c>
      <c r="T28" s="37">
        <v>1001</v>
      </c>
      <c r="U28" s="37">
        <v>1913</v>
      </c>
      <c r="V28" s="37">
        <v>1969</v>
      </c>
      <c r="W28" s="37">
        <v>1924</v>
      </c>
      <c r="X28" s="37">
        <v>1946</v>
      </c>
      <c r="Y28" s="37">
        <v>2024</v>
      </c>
      <c r="Z28" s="37">
        <v>1958</v>
      </c>
      <c r="AA28" s="37">
        <v>1891</v>
      </c>
      <c r="AB28" s="37">
        <v>1935</v>
      </c>
      <c r="AC28" s="37">
        <v>1835</v>
      </c>
      <c r="AD28" s="37">
        <v>1891</v>
      </c>
      <c r="AE28" s="37"/>
      <c r="AF28" s="38"/>
      <c r="AG28" s="38"/>
      <c r="AH28" s="39">
        <f t="shared" si="1"/>
        <v>39342</v>
      </c>
      <c r="AI28" s="3"/>
      <c r="AJ28" s="3"/>
    </row>
    <row r="29" spans="1:39">
      <c r="A29" s="65">
        <v>21</v>
      </c>
      <c r="B29" s="66" t="s">
        <v>30</v>
      </c>
      <c r="C29" s="36">
        <v>1168</v>
      </c>
      <c r="D29" s="37">
        <v>1201</v>
      </c>
      <c r="E29" s="37">
        <v>1157</v>
      </c>
      <c r="F29" s="37">
        <v>1190</v>
      </c>
      <c r="G29" s="37">
        <v>1123</v>
      </c>
      <c r="H29" s="37">
        <v>1112</v>
      </c>
      <c r="I29" s="37">
        <v>1112</v>
      </c>
      <c r="J29" s="37">
        <v>1079</v>
      </c>
      <c r="K29" s="37">
        <v>1135</v>
      </c>
      <c r="L29" s="37">
        <v>1090</v>
      </c>
      <c r="M29" s="37">
        <v>1146</v>
      </c>
      <c r="N29" s="37">
        <v>1168</v>
      </c>
      <c r="O29" s="37">
        <v>1123</v>
      </c>
      <c r="P29" s="37">
        <v>1034</v>
      </c>
      <c r="Q29" s="37">
        <v>1046</v>
      </c>
      <c r="R29" s="37">
        <v>1068</v>
      </c>
      <c r="S29" s="37">
        <v>1046</v>
      </c>
      <c r="T29" s="37">
        <v>1012</v>
      </c>
      <c r="U29" s="37">
        <v>1858</v>
      </c>
      <c r="V29" s="37">
        <v>1902</v>
      </c>
      <c r="W29" s="37">
        <v>1902</v>
      </c>
      <c r="X29" s="37">
        <v>1869</v>
      </c>
      <c r="Y29" s="37">
        <v>2035</v>
      </c>
      <c r="Z29" s="37">
        <v>1902</v>
      </c>
      <c r="AA29" s="37">
        <v>1902</v>
      </c>
      <c r="AB29" s="37">
        <v>1958</v>
      </c>
      <c r="AC29" s="37">
        <v>1780</v>
      </c>
      <c r="AD29" s="37">
        <v>1935</v>
      </c>
      <c r="AE29" s="37"/>
      <c r="AF29" s="38"/>
      <c r="AG29" s="38"/>
      <c r="AH29" s="39">
        <f t="shared" si="1"/>
        <v>39053</v>
      </c>
      <c r="AI29" s="3"/>
      <c r="AJ29" s="3"/>
    </row>
    <row r="30" spans="1:39">
      <c r="A30" s="65">
        <v>22</v>
      </c>
      <c r="B30" s="66" t="s">
        <v>31</v>
      </c>
      <c r="C30" s="36">
        <v>1146</v>
      </c>
      <c r="D30" s="37">
        <v>1190</v>
      </c>
      <c r="E30" s="37">
        <v>1168</v>
      </c>
      <c r="F30" s="37">
        <v>1146</v>
      </c>
      <c r="G30" s="37">
        <v>1157</v>
      </c>
      <c r="H30" s="37">
        <v>1123</v>
      </c>
      <c r="I30" s="37">
        <v>1146</v>
      </c>
      <c r="J30" s="37">
        <v>1123</v>
      </c>
      <c r="K30" s="37">
        <v>1157</v>
      </c>
      <c r="L30" s="37">
        <v>1123</v>
      </c>
      <c r="M30" s="37">
        <v>1135</v>
      </c>
      <c r="N30" s="37">
        <v>1135</v>
      </c>
      <c r="O30" s="37">
        <v>1079</v>
      </c>
      <c r="P30" s="37">
        <v>1034</v>
      </c>
      <c r="Q30" s="37">
        <v>1023</v>
      </c>
      <c r="R30" s="37">
        <v>1068</v>
      </c>
      <c r="S30" s="37">
        <v>1023</v>
      </c>
      <c r="T30" s="37">
        <v>1012</v>
      </c>
      <c r="U30" s="37">
        <v>1902</v>
      </c>
      <c r="V30" s="37">
        <v>1991</v>
      </c>
      <c r="W30" s="37">
        <v>1913</v>
      </c>
      <c r="X30" s="37">
        <v>1935</v>
      </c>
      <c r="Y30" s="37">
        <v>2080</v>
      </c>
      <c r="Z30" s="37">
        <v>1924</v>
      </c>
      <c r="AA30" s="37">
        <v>1958</v>
      </c>
      <c r="AB30" s="37">
        <v>2002</v>
      </c>
      <c r="AC30" s="37">
        <v>1813</v>
      </c>
      <c r="AD30" s="37">
        <v>2013</v>
      </c>
      <c r="AE30" s="37"/>
      <c r="AF30" s="38"/>
      <c r="AG30" s="38"/>
      <c r="AH30" s="39">
        <f t="shared" si="1"/>
        <v>39519</v>
      </c>
      <c r="AI30" s="3"/>
      <c r="AJ30" s="3"/>
    </row>
    <row r="31" spans="1:39">
      <c r="A31" s="65">
        <v>23</v>
      </c>
      <c r="B31" s="66" t="s">
        <v>32</v>
      </c>
      <c r="C31" s="36">
        <v>1112</v>
      </c>
      <c r="D31" s="37">
        <v>1135</v>
      </c>
      <c r="E31" s="37">
        <v>1101</v>
      </c>
      <c r="F31" s="37">
        <v>1101</v>
      </c>
      <c r="G31" s="37">
        <v>1112</v>
      </c>
      <c r="H31" s="37">
        <v>1046</v>
      </c>
      <c r="I31" s="37">
        <v>1090</v>
      </c>
      <c r="J31" s="37">
        <v>1090</v>
      </c>
      <c r="K31" s="37">
        <v>1123</v>
      </c>
      <c r="L31" s="37">
        <v>1157</v>
      </c>
      <c r="M31" s="37">
        <v>1090</v>
      </c>
      <c r="N31" s="37">
        <v>1135</v>
      </c>
      <c r="O31" s="37">
        <v>1068</v>
      </c>
      <c r="P31" s="37">
        <v>1034</v>
      </c>
      <c r="Q31" s="37">
        <v>1012</v>
      </c>
      <c r="R31" s="37">
        <v>990</v>
      </c>
      <c r="S31" s="37">
        <v>1023</v>
      </c>
      <c r="T31" s="37">
        <v>912</v>
      </c>
      <c r="U31" s="37">
        <v>1946</v>
      </c>
      <c r="V31" s="37">
        <v>1913</v>
      </c>
      <c r="W31" s="37">
        <v>1869</v>
      </c>
      <c r="X31" s="37">
        <v>1802</v>
      </c>
      <c r="Y31" s="37">
        <v>1969</v>
      </c>
      <c r="Z31" s="37">
        <v>1835</v>
      </c>
      <c r="AA31" s="37">
        <v>1880</v>
      </c>
      <c r="AB31" s="37">
        <v>1946</v>
      </c>
      <c r="AC31" s="37">
        <v>1746</v>
      </c>
      <c r="AD31" s="37">
        <v>1980</v>
      </c>
      <c r="AE31" s="37"/>
      <c r="AF31" s="38"/>
      <c r="AG31" s="38"/>
      <c r="AH31" s="39">
        <f t="shared" si="1"/>
        <v>38217</v>
      </c>
      <c r="AI31" s="3"/>
      <c r="AJ31" s="3"/>
    </row>
    <row r="32" spans="1:39">
      <c r="A32" s="65">
        <v>24</v>
      </c>
      <c r="B32" s="66" t="s">
        <v>33</v>
      </c>
      <c r="C32" s="36">
        <v>1146</v>
      </c>
      <c r="D32" s="37">
        <v>1179</v>
      </c>
      <c r="E32" s="37">
        <v>1168</v>
      </c>
      <c r="F32" s="37">
        <v>1157</v>
      </c>
      <c r="G32" s="37">
        <v>1123</v>
      </c>
      <c r="H32" s="37">
        <v>1112</v>
      </c>
      <c r="I32" s="37">
        <v>1123</v>
      </c>
      <c r="J32" s="37">
        <v>1146</v>
      </c>
      <c r="K32" s="37">
        <v>1190</v>
      </c>
      <c r="L32" s="37">
        <v>1135</v>
      </c>
      <c r="M32" s="37">
        <v>1135</v>
      </c>
      <c r="N32" s="37">
        <v>1179</v>
      </c>
      <c r="O32" s="37">
        <v>1135</v>
      </c>
      <c r="P32" s="37">
        <v>1090</v>
      </c>
      <c r="Q32" s="37">
        <v>1034</v>
      </c>
      <c r="R32" s="37">
        <v>1057</v>
      </c>
      <c r="S32" s="37">
        <v>1057</v>
      </c>
      <c r="T32" s="37">
        <v>912</v>
      </c>
      <c r="U32" s="37">
        <v>1969</v>
      </c>
      <c r="V32" s="37">
        <v>1924</v>
      </c>
      <c r="W32" s="37">
        <v>1891</v>
      </c>
      <c r="X32" s="37">
        <v>1891</v>
      </c>
      <c r="Y32" s="37">
        <v>2013</v>
      </c>
      <c r="Z32" s="37">
        <v>1924</v>
      </c>
      <c r="AA32" s="37">
        <v>1913</v>
      </c>
      <c r="AB32" s="37">
        <v>1958</v>
      </c>
      <c r="AC32" s="37">
        <v>1791</v>
      </c>
      <c r="AD32" s="37">
        <v>2002</v>
      </c>
      <c r="AE32" s="37"/>
      <c r="AF32" s="38"/>
      <c r="AG32" s="38"/>
      <c r="AH32" s="39">
        <f t="shared" si="1"/>
        <v>39354</v>
      </c>
      <c r="AI32" s="3"/>
      <c r="AJ32" s="3"/>
      <c r="AM32" s="67"/>
    </row>
    <row r="33" spans="1:37">
      <c r="A33" s="65">
        <v>25</v>
      </c>
      <c r="B33" s="66" t="s">
        <v>34</v>
      </c>
      <c r="C33" s="36">
        <v>1146</v>
      </c>
      <c r="D33" s="37">
        <v>1135</v>
      </c>
      <c r="E33" s="37">
        <v>1046</v>
      </c>
      <c r="F33" s="37">
        <v>1157</v>
      </c>
      <c r="G33" s="37">
        <v>1112</v>
      </c>
      <c r="H33" s="37">
        <v>1101</v>
      </c>
      <c r="I33" s="37">
        <v>1101</v>
      </c>
      <c r="J33" s="37">
        <v>1123</v>
      </c>
      <c r="K33" s="37">
        <v>1157</v>
      </c>
      <c r="L33" s="37">
        <v>1135</v>
      </c>
      <c r="M33" s="37">
        <v>1112</v>
      </c>
      <c r="N33" s="37">
        <v>1146</v>
      </c>
      <c r="O33" s="37">
        <v>1135</v>
      </c>
      <c r="P33" s="37">
        <v>968</v>
      </c>
      <c r="Q33" s="37">
        <v>1034</v>
      </c>
      <c r="R33" s="37">
        <v>1023</v>
      </c>
      <c r="S33" s="37">
        <v>1023</v>
      </c>
      <c r="T33" s="37">
        <v>912</v>
      </c>
      <c r="U33" s="37">
        <v>1980</v>
      </c>
      <c r="V33" s="37">
        <v>1991</v>
      </c>
      <c r="W33" s="37">
        <v>1969</v>
      </c>
      <c r="X33" s="37">
        <v>1980</v>
      </c>
      <c r="Y33" s="37">
        <v>2035</v>
      </c>
      <c r="Z33" s="37">
        <v>1969</v>
      </c>
      <c r="AA33" s="37">
        <v>1980</v>
      </c>
      <c r="AB33" s="37">
        <v>2024</v>
      </c>
      <c r="AC33" s="37">
        <v>1869</v>
      </c>
      <c r="AD33" s="37">
        <v>2058</v>
      </c>
      <c r="AE33" s="37"/>
      <c r="AF33" s="38"/>
      <c r="AG33" s="38"/>
      <c r="AH33" s="39">
        <f t="shared" si="1"/>
        <v>39421</v>
      </c>
      <c r="AI33" s="3"/>
      <c r="AJ33" s="3"/>
    </row>
    <row r="34" spans="1:37">
      <c r="A34" s="65">
        <v>26</v>
      </c>
      <c r="B34" s="66" t="s">
        <v>35</v>
      </c>
      <c r="C34" s="36">
        <v>1190</v>
      </c>
      <c r="D34" s="37">
        <v>1157</v>
      </c>
      <c r="E34" s="37">
        <v>1157</v>
      </c>
      <c r="F34" s="37">
        <v>1201</v>
      </c>
      <c r="G34" s="37">
        <v>1146</v>
      </c>
      <c r="H34" s="37">
        <v>1212</v>
      </c>
      <c r="I34" s="37">
        <v>1168</v>
      </c>
      <c r="J34" s="37">
        <v>1168</v>
      </c>
      <c r="K34" s="37">
        <v>1201</v>
      </c>
      <c r="L34" s="37">
        <v>1123</v>
      </c>
      <c r="M34" s="37">
        <v>1179</v>
      </c>
      <c r="N34" s="37">
        <v>1157</v>
      </c>
      <c r="O34" s="37">
        <v>1157</v>
      </c>
      <c r="P34" s="37">
        <v>1079</v>
      </c>
      <c r="Q34" s="37">
        <v>1079</v>
      </c>
      <c r="R34" s="37">
        <v>1046</v>
      </c>
      <c r="S34" s="37">
        <v>1034</v>
      </c>
      <c r="T34" s="37">
        <v>912</v>
      </c>
      <c r="U34" s="37">
        <v>1980</v>
      </c>
      <c r="V34" s="37">
        <v>2024</v>
      </c>
      <c r="W34" s="37">
        <v>1924</v>
      </c>
      <c r="X34" s="37">
        <v>1991</v>
      </c>
      <c r="Y34" s="37">
        <v>1980</v>
      </c>
      <c r="Z34" s="37">
        <v>1924</v>
      </c>
      <c r="AA34" s="37">
        <v>1991</v>
      </c>
      <c r="AB34" s="37">
        <v>2013</v>
      </c>
      <c r="AC34" s="37">
        <v>1869</v>
      </c>
      <c r="AD34" s="37">
        <v>2035</v>
      </c>
      <c r="AE34" s="37"/>
      <c r="AF34" s="38"/>
      <c r="AG34" s="38"/>
      <c r="AH34" s="39">
        <f t="shared" si="1"/>
        <v>40097</v>
      </c>
      <c r="AI34" s="3"/>
      <c r="AJ34" s="3"/>
    </row>
    <row r="35" spans="1:37">
      <c r="A35" s="65">
        <v>27</v>
      </c>
      <c r="B35" s="66" t="s">
        <v>36</v>
      </c>
      <c r="C35" s="36">
        <v>1112</v>
      </c>
      <c r="D35" s="37">
        <v>1101</v>
      </c>
      <c r="E35" s="37">
        <v>945</v>
      </c>
      <c r="F35" s="37">
        <v>1090</v>
      </c>
      <c r="G35" s="37">
        <v>1112</v>
      </c>
      <c r="H35" s="37">
        <v>1090</v>
      </c>
      <c r="I35" s="37">
        <v>1057</v>
      </c>
      <c r="J35" s="37">
        <v>1135</v>
      </c>
      <c r="K35" s="37">
        <v>1112</v>
      </c>
      <c r="L35" s="37">
        <v>1101</v>
      </c>
      <c r="M35" s="37">
        <v>1079</v>
      </c>
      <c r="N35" s="37">
        <v>1101</v>
      </c>
      <c r="O35" s="37">
        <v>1034</v>
      </c>
      <c r="P35" s="37">
        <v>1034</v>
      </c>
      <c r="Q35" s="37">
        <v>1012</v>
      </c>
      <c r="R35" s="37">
        <v>1023</v>
      </c>
      <c r="S35" s="37">
        <v>979</v>
      </c>
      <c r="T35" s="37">
        <v>856</v>
      </c>
      <c r="U35" s="37">
        <v>1969</v>
      </c>
      <c r="V35" s="37">
        <v>1946</v>
      </c>
      <c r="W35" s="37">
        <v>1902</v>
      </c>
      <c r="X35" s="37">
        <v>1946</v>
      </c>
      <c r="Y35" s="37">
        <v>1969</v>
      </c>
      <c r="Z35" s="37">
        <v>1935</v>
      </c>
      <c r="AA35" s="37">
        <v>1991</v>
      </c>
      <c r="AB35" s="37">
        <v>2002</v>
      </c>
      <c r="AC35" s="37">
        <v>1835</v>
      </c>
      <c r="AD35" s="37">
        <v>2002</v>
      </c>
      <c r="AE35" s="37"/>
      <c r="AF35" s="38"/>
      <c r="AG35" s="38"/>
      <c r="AH35" s="39">
        <f t="shared" si="1"/>
        <v>38470</v>
      </c>
      <c r="AI35" s="3"/>
      <c r="AJ35" s="3"/>
    </row>
    <row r="36" spans="1:37">
      <c r="A36" s="65">
        <v>28</v>
      </c>
      <c r="B36" s="66" t="s">
        <v>37</v>
      </c>
      <c r="C36" s="36">
        <v>1135</v>
      </c>
      <c r="D36" s="37">
        <v>1123</v>
      </c>
      <c r="E36" s="37">
        <v>1079</v>
      </c>
      <c r="F36" s="37">
        <v>1068</v>
      </c>
      <c r="G36" s="37">
        <v>990</v>
      </c>
      <c r="H36" s="37">
        <v>1079</v>
      </c>
      <c r="I36" s="37">
        <v>1057</v>
      </c>
      <c r="J36" s="37">
        <v>1112</v>
      </c>
      <c r="K36" s="37">
        <v>1135</v>
      </c>
      <c r="L36" s="37">
        <v>1135</v>
      </c>
      <c r="M36" s="37">
        <v>1123</v>
      </c>
      <c r="N36" s="37">
        <v>1112</v>
      </c>
      <c r="O36" s="37">
        <v>1068</v>
      </c>
      <c r="P36" s="37">
        <v>1046</v>
      </c>
      <c r="Q36" s="37">
        <v>1034</v>
      </c>
      <c r="R36" s="37">
        <v>1023</v>
      </c>
      <c r="S36" s="37">
        <v>990</v>
      </c>
      <c r="T36" s="37">
        <v>845</v>
      </c>
      <c r="U36" s="37">
        <v>1958</v>
      </c>
      <c r="V36" s="37">
        <v>1991</v>
      </c>
      <c r="W36" s="37">
        <v>1958</v>
      </c>
      <c r="X36" s="37">
        <v>1924</v>
      </c>
      <c r="Y36" s="37">
        <v>2047</v>
      </c>
      <c r="Z36" s="37">
        <v>1969</v>
      </c>
      <c r="AA36" s="37">
        <v>2024</v>
      </c>
      <c r="AB36" s="37">
        <v>2047</v>
      </c>
      <c r="AC36" s="37">
        <v>1880</v>
      </c>
      <c r="AD36" s="37">
        <v>2024</v>
      </c>
      <c r="AE36" s="37"/>
      <c r="AF36" s="38"/>
      <c r="AG36" s="38"/>
      <c r="AH36" s="39">
        <f t="shared" si="1"/>
        <v>38976</v>
      </c>
      <c r="AI36" s="3"/>
      <c r="AJ36" s="3"/>
    </row>
    <row r="37" spans="1:37">
      <c r="A37" s="65">
        <v>29</v>
      </c>
      <c r="B37" s="66" t="s">
        <v>38</v>
      </c>
      <c r="C37" s="36">
        <v>1201</v>
      </c>
      <c r="D37" s="37">
        <v>1168</v>
      </c>
      <c r="E37" s="37">
        <v>1157</v>
      </c>
      <c r="F37" s="37">
        <v>1090</v>
      </c>
      <c r="G37" s="37">
        <v>1057</v>
      </c>
      <c r="H37" s="37">
        <v>1123</v>
      </c>
      <c r="I37" s="37">
        <v>1157</v>
      </c>
      <c r="J37" s="37">
        <v>1157</v>
      </c>
      <c r="K37" s="37">
        <v>1179</v>
      </c>
      <c r="L37" s="37">
        <v>1146</v>
      </c>
      <c r="M37" s="37">
        <v>1135</v>
      </c>
      <c r="N37" s="37">
        <v>1212</v>
      </c>
      <c r="O37" s="37">
        <v>1168</v>
      </c>
      <c r="P37" s="37">
        <v>1079</v>
      </c>
      <c r="Q37" s="37">
        <v>1090</v>
      </c>
      <c r="R37" s="37">
        <v>1068</v>
      </c>
      <c r="S37" s="37">
        <v>1112</v>
      </c>
      <c r="T37" s="37">
        <v>868</v>
      </c>
      <c r="U37" s="37">
        <v>1891</v>
      </c>
      <c r="V37" s="37">
        <v>1902</v>
      </c>
      <c r="W37" s="37">
        <v>1946</v>
      </c>
      <c r="X37" s="37">
        <v>1880</v>
      </c>
      <c r="Y37" s="37">
        <v>2024</v>
      </c>
      <c r="Z37" s="37">
        <v>1969</v>
      </c>
      <c r="AA37" s="37">
        <v>2058</v>
      </c>
      <c r="AB37" s="37">
        <v>1958</v>
      </c>
      <c r="AC37" s="37">
        <v>1802</v>
      </c>
      <c r="AD37" s="37">
        <v>1958</v>
      </c>
      <c r="AE37" s="37"/>
      <c r="AF37" s="38"/>
      <c r="AG37" s="38"/>
      <c r="AH37" s="39">
        <f t="shared" si="1"/>
        <v>39555</v>
      </c>
      <c r="AI37" s="3"/>
      <c r="AJ37" s="3"/>
    </row>
    <row r="38" spans="1:37">
      <c r="A38" s="65">
        <v>30</v>
      </c>
      <c r="B38" s="66" t="s">
        <v>39</v>
      </c>
      <c r="C38" s="36">
        <v>1235</v>
      </c>
      <c r="D38" s="37">
        <v>1224</v>
      </c>
      <c r="E38" s="37">
        <v>1179</v>
      </c>
      <c r="F38" s="37">
        <v>1135</v>
      </c>
      <c r="G38" s="37">
        <v>1157</v>
      </c>
      <c r="H38" s="37">
        <v>1157</v>
      </c>
      <c r="I38" s="37">
        <v>1224</v>
      </c>
      <c r="J38" s="37">
        <v>1179</v>
      </c>
      <c r="K38" s="37">
        <v>1168</v>
      </c>
      <c r="L38" s="37">
        <v>1090</v>
      </c>
      <c r="M38" s="37">
        <v>1057</v>
      </c>
      <c r="N38" s="37">
        <v>1257</v>
      </c>
      <c r="O38" s="37">
        <v>1190</v>
      </c>
      <c r="P38" s="37">
        <v>1068</v>
      </c>
      <c r="Q38" s="37">
        <v>1079</v>
      </c>
      <c r="R38" s="37">
        <v>1135</v>
      </c>
      <c r="S38" s="37">
        <v>1079</v>
      </c>
      <c r="T38" s="37">
        <v>901</v>
      </c>
      <c r="U38" s="37">
        <v>1935</v>
      </c>
      <c r="V38" s="37">
        <v>1958</v>
      </c>
      <c r="W38" s="37">
        <v>1991</v>
      </c>
      <c r="X38" s="37">
        <v>1946</v>
      </c>
      <c r="Y38" s="37">
        <v>2136</v>
      </c>
      <c r="Z38" s="37">
        <v>2013</v>
      </c>
      <c r="AA38" s="37">
        <v>2035</v>
      </c>
      <c r="AB38" s="37">
        <v>2058</v>
      </c>
      <c r="AC38" s="37">
        <v>1869</v>
      </c>
      <c r="AD38" s="37">
        <v>1980</v>
      </c>
      <c r="AE38" s="37"/>
      <c r="AF38" s="38"/>
      <c r="AG38" s="38"/>
      <c r="AH38" s="39">
        <f t="shared" si="1"/>
        <v>40435</v>
      </c>
      <c r="AI38" s="3"/>
      <c r="AJ38" s="3"/>
    </row>
    <row r="39" spans="1:37">
      <c r="A39" s="65">
        <v>31</v>
      </c>
      <c r="B39" s="66" t="s">
        <v>40</v>
      </c>
      <c r="C39" s="36">
        <v>1235</v>
      </c>
      <c r="D39" s="37">
        <v>1201</v>
      </c>
      <c r="E39" s="37">
        <v>1190</v>
      </c>
      <c r="F39" s="37">
        <v>1168</v>
      </c>
      <c r="G39" s="37">
        <v>1168</v>
      </c>
      <c r="H39" s="37">
        <v>1168</v>
      </c>
      <c r="I39" s="37">
        <v>1201</v>
      </c>
      <c r="J39" s="37">
        <v>1146</v>
      </c>
      <c r="K39" s="37">
        <v>1157</v>
      </c>
      <c r="L39" s="37">
        <v>1090</v>
      </c>
      <c r="M39" s="37">
        <v>1135</v>
      </c>
      <c r="N39" s="37">
        <v>1224</v>
      </c>
      <c r="O39" s="37">
        <v>1101</v>
      </c>
      <c r="P39" s="37">
        <v>1112</v>
      </c>
      <c r="Q39" s="37">
        <v>1090</v>
      </c>
      <c r="R39" s="37">
        <v>1123</v>
      </c>
      <c r="S39" s="37">
        <v>1057</v>
      </c>
      <c r="T39" s="37">
        <v>1123</v>
      </c>
      <c r="U39" s="37">
        <v>1858</v>
      </c>
      <c r="V39" s="37">
        <v>1891</v>
      </c>
      <c r="W39" s="37">
        <v>1891</v>
      </c>
      <c r="X39" s="37">
        <v>1946</v>
      </c>
      <c r="Y39" s="37">
        <v>2002</v>
      </c>
      <c r="Z39" s="37">
        <v>1991</v>
      </c>
      <c r="AA39" s="37">
        <v>2058</v>
      </c>
      <c r="AB39" s="37">
        <v>1946</v>
      </c>
      <c r="AC39" s="37">
        <v>1813</v>
      </c>
      <c r="AD39" s="37">
        <v>1969</v>
      </c>
      <c r="AE39" s="37"/>
      <c r="AF39" s="38"/>
      <c r="AG39" s="38"/>
      <c r="AH39" s="39">
        <f t="shared" si="1"/>
        <v>40054</v>
      </c>
      <c r="AI39" s="3"/>
      <c r="AJ39" s="3"/>
    </row>
    <row r="40" spans="1:37">
      <c r="A40" s="65">
        <v>32</v>
      </c>
      <c r="B40" s="66" t="s">
        <v>41</v>
      </c>
      <c r="C40" s="36">
        <v>1135</v>
      </c>
      <c r="D40" s="37">
        <v>1190</v>
      </c>
      <c r="E40" s="37">
        <v>1201</v>
      </c>
      <c r="F40" s="37">
        <v>1201</v>
      </c>
      <c r="G40" s="37">
        <v>1190</v>
      </c>
      <c r="H40" s="37">
        <v>1201</v>
      </c>
      <c r="I40" s="37">
        <v>1168</v>
      </c>
      <c r="J40" s="37">
        <v>1157</v>
      </c>
      <c r="K40" s="37">
        <v>1168</v>
      </c>
      <c r="L40" s="37">
        <v>1068</v>
      </c>
      <c r="M40" s="37">
        <v>1157</v>
      </c>
      <c r="N40" s="37">
        <v>1146</v>
      </c>
      <c r="O40" s="37">
        <v>1179</v>
      </c>
      <c r="P40" s="37">
        <v>1068</v>
      </c>
      <c r="Q40" s="37">
        <v>1101</v>
      </c>
      <c r="R40" s="37">
        <v>1135</v>
      </c>
      <c r="S40" s="37">
        <v>1068</v>
      </c>
      <c r="T40" s="37">
        <v>1335</v>
      </c>
      <c r="U40" s="37">
        <v>1924</v>
      </c>
      <c r="V40" s="37">
        <v>1902</v>
      </c>
      <c r="W40" s="37">
        <v>1913</v>
      </c>
      <c r="X40" s="37">
        <v>1880</v>
      </c>
      <c r="Y40" s="37">
        <v>2024</v>
      </c>
      <c r="Z40" s="37">
        <v>1946</v>
      </c>
      <c r="AA40" s="37">
        <v>2024</v>
      </c>
      <c r="AB40" s="37">
        <v>1980</v>
      </c>
      <c r="AC40" s="37">
        <v>1858</v>
      </c>
      <c r="AD40" s="37">
        <v>1835</v>
      </c>
      <c r="AE40" s="37"/>
      <c r="AF40" s="38"/>
      <c r="AG40" s="38"/>
      <c r="AH40" s="39">
        <f t="shared" si="1"/>
        <v>40154</v>
      </c>
      <c r="AI40" s="3"/>
      <c r="AJ40" s="3"/>
    </row>
    <row r="41" spans="1:37">
      <c r="A41" s="65">
        <v>33</v>
      </c>
      <c r="B41" s="66" t="s">
        <v>42</v>
      </c>
      <c r="C41" s="36">
        <v>1212</v>
      </c>
      <c r="D41" s="37">
        <v>1201</v>
      </c>
      <c r="E41" s="37">
        <v>1179</v>
      </c>
      <c r="F41" s="37">
        <v>1190</v>
      </c>
      <c r="G41" s="37">
        <v>1224</v>
      </c>
      <c r="H41" s="37">
        <v>1201</v>
      </c>
      <c r="I41" s="37">
        <v>1168</v>
      </c>
      <c r="J41" s="37">
        <v>1190</v>
      </c>
      <c r="K41" s="37">
        <v>1179</v>
      </c>
      <c r="L41" s="37">
        <v>1057</v>
      </c>
      <c r="M41" s="37">
        <v>1146</v>
      </c>
      <c r="N41" s="37">
        <v>1201</v>
      </c>
      <c r="O41" s="37">
        <v>1179</v>
      </c>
      <c r="P41" s="37">
        <v>1079</v>
      </c>
      <c r="Q41" s="37">
        <v>1090</v>
      </c>
      <c r="R41" s="37">
        <v>1123</v>
      </c>
      <c r="S41" s="37">
        <v>1101</v>
      </c>
      <c r="T41" s="37">
        <v>1535</v>
      </c>
      <c r="U41" s="37">
        <v>1980</v>
      </c>
      <c r="V41" s="37">
        <v>1946</v>
      </c>
      <c r="W41" s="37">
        <v>2035</v>
      </c>
      <c r="X41" s="37">
        <v>1935</v>
      </c>
      <c r="Y41" s="37">
        <v>2113</v>
      </c>
      <c r="Z41" s="37">
        <v>2035</v>
      </c>
      <c r="AA41" s="37">
        <v>2102</v>
      </c>
      <c r="AB41" s="37">
        <v>2035</v>
      </c>
      <c r="AC41" s="37">
        <v>1958</v>
      </c>
      <c r="AD41" s="37">
        <v>1913</v>
      </c>
      <c r="AE41" s="37"/>
      <c r="AF41" s="38"/>
      <c r="AG41" s="38"/>
      <c r="AH41" s="39">
        <f t="shared" si="1"/>
        <v>41307</v>
      </c>
      <c r="AI41" s="3"/>
      <c r="AJ41" s="3"/>
    </row>
    <row r="42" spans="1:37">
      <c r="A42" s="65">
        <v>34</v>
      </c>
      <c r="B42" s="66" t="s">
        <v>43</v>
      </c>
      <c r="C42" s="36">
        <v>1212</v>
      </c>
      <c r="D42" s="37">
        <v>1157</v>
      </c>
      <c r="E42" s="37">
        <v>1179</v>
      </c>
      <c r="F42" s="37">
        <v>1179</v>
      </c>
      <c r="G42" s="37">
        <v>1168</v>
      </c>
      <c r="H42" s="37">
        <v>1146</v>
      </c>
      <c r="I42" s="37">
        <v>1157</v>
      </c>
      <c r="J42" s="37">
        <v>1212</v>
      </c>
      <c r="K42" s="37">
        <v>1168</v>
      </c>
      <c r="L42" s="37">
        <v>1079</v>
      </c>
      <c r="M42" s="37">
        <v>1135</v>
      </c>
      <c r="N42" s="37">
        <v>1168</v>
      </c>
      <c r="O42" s="37">
        <v>1157</v>
      </c>
      <c r="P42" s="37">
        <v>1090</v>
      </c>
      <c r="Q42" s="37">
        <v>1057</v>
      </c>
      <c r="R42" s="37">
        <v>1135</v>
      </c>
      <c r="S42" s="37">
        <v>1101</v>
      </c>
      <c r="T42" s="37">
        <v>1780</v>
      </c>
      <c r="U42" s="37">
        <v>1946</v>
      </c>
      <c r="V42" s="37">
        <v>1980</v>
      </c>
      <c r="W42" s="37">
        <v>2069</v>
      </c>
      <c r="X42" s="37">
        <v>2013</v>
      </c>
      <c r="Y42" s="37">
        <v>2113</v>
      </c>
      <c r="Z42" s="37">
        <v>2091</v>
      </c>
      <c r="AA42" s="37">
        <v>2136</v>
      </c>
      <c r="AB42" s="37">
        <v>2091</v>
      </c>
      <c r="AC42" s="37">
        <v>1935</v>
      </c>
      <c r="AD42" s="37">
        <v>2024</v>
      </c>
      <c r="AE42" s="37"/>
      <c r="AF42" s="38"/>
      <c r="AG42" s="38"/>
      <c r="AH42" s="39">
        <f t="shared" si="1"/>
        <v>41678</v>
      </c>
      <c r="AI42" s="3"/>
      <c r="AJ42" s="3"/>
    </row>
    <row r="43" spans="1:37">
      <c r="A43" s="65">
        <v>35</v>
      </c>
      <c r="B43" s="66" t="s">
        <v>44</v>
      </c>
      <c r="C43" s="36">
        <v>1201</v>
      </c>
      <c r="D43" s="37">
        <v>1168</v>
      </c>
      <c r="E43" s="37">
        <v>1112</v>
      </c>
      <c r="F43" s="37">
        <v>1146</v>
      </c>
      <c r="G43" s="37">
        <v>1168</v>
      </c>
      <c r="H43" s="37">
        <v>1090</v>
      </c>
      <c r="I43" s="37">
        <v>1157</v>
      </c>
      <c r="J43" s="37">
        <v>1123</v>
      </c>
      <c r="K43" s="37">
        <v>1112</v>
      </c>
      <c r="L43" s="37">
        <v>1135</v>
      </c>
      <c r="M43" s="37">
        <v>1112</v>
      </c>
      <c r="N43" s="37">
        <v>1179</v>
      </c>
      <c r="O43" s="37">
        <v>1101</v>
      </c>
      <c r="P43" s="37">
        <v>1046</v>
      </c>
      <c r="Q43" s="37">
        <v>1068</v>
      </c>
      <c r="R43" s="37">
        <v>1079</v>
      </c>
      <c r="S43" s="37">
        <v>1012</v>
      </c>
      <c r="T43" s="37">
        <v>1780</v>
      </c>
      <c r="U43" s="37">
        <v>1980</v>
      </c>
      <c r="V43" s="37">
        <v>2024</v>
      </c>
      <c r="W43" s="37">
        <v>1969</v>
      </c>
      <c r="X43" s="37">
        <v>1924</v>
      </c>
      <c r="Y43" s="37">
        <v>2024</v>
      </c>
      <c r="Z43" s="37">
        <v>2035</v>
      </c>
      <c r="AA43" s="37">
        <v>2047</v>
      </c>
      <c r="AB43" s="37">
        <v>2002</v>
      </c>
      <c r="AC43" s="37">
        <v>1969</v>
      </c>
      <c r="AD43" s="37">
        <v>1980</v>
      </c>
      <c r="AE43" s="37"/>
      <c r="AF43" s="38"/>
      <c r="AG43" s="38"/>
      <c r="AH43" s="39">
        <f t="shared" si="1"/>
        <v>40743</v>
      </c>
      <c r="AI43" s="3"/>
      <c r="AJ43" s="3"/>
    </row>
    <row r="44" spans="1:37">
      <c r="A44" s="65">
        <v>36</v>
      </c>
      <c r="B44" s="66" t="s">
        <v>45</v>
      </c>
      <c r="C44" s="36">
        <v>1190</v>
      </c>
      <c r="D44" s="37">
        <v>1212</v>
      </c>
      <c r="E44" s="37">
        <v>1168</v>
      </c>
      <c r="F44" s="37">
        <v>1179</v>
      </c>
      <c r="G44" s="37">
        <v>1157</v>
      </c>
      <c r="H44" s="37">
        <v>1135</v>
      </c>
      <c r="I44" s="37">
        <v>1190</v>
      </c>
      <c r="J44" s="37">
        <v>1157</v>
      </c>
      <c r="K44" s="37">
        <v>1168</v>
      </c>
      <c r="L44" s="37">
        <v>1123</v>
      </c>
      <c r="M44" s="37">
        <v>1146</v>
      </c>
      <c r="N44" s="37">
        <v>1157</v>
      </c>
      <c r="O44" s="37">
        <v>1135</v>
      </c>
      <c r="P44" s="37">
        <v>1057</v>
      </c>
      <c r="Q44" s="37">
        <v>1057</v>
      </c>
      <c r="R44" s="37">
        <v>1068</v>
      </c>
      <c r="S44" s="37">
        <v>1068</v>
      </c>
      <c r="T44" s="37">
        <v>1869</v>
      </c>
      <c r="U44" s="37">
        <v>1969</v>
      </c>
      <c r="V44" s="37">
        <v>1869</v>
      </c>
      <c r="W44" s="37">
        <v>2035</v>
      </c>
      <c r="X44" s="37">
        <v>1913</v>
      </c>
      <c r="Y44" s="37">
        <v>2035</v>
      </c>
      <c r="Z44" s="37">
        <v>2080</v>
      </c>
      <c r="AA44" s="37">
        <v>2058</v>
      </c>
      <c r="AB44" s="37">
        <v>2080</v>
      </c>
      <c r="AC44" s="37">
        <v>2069</v>
      </c>
      <c r="AD44" s="37">
        <v>2024</v>
      </c>
      <c r="AE44" s="37"/>
      <c r="AF44" s="38"/>
      <c r="AG44" s="38"/>
      <c r="AH44" s="39">
        <f t="shared" si="1"/>
        <v>41368</v>
      </c>
      <c r="AI44" s="3"/>
      <c r="AJ44" s="3"/>
    </row>
    <row r="45" spans="1:37">
      <c r="A45" s="65">
        <v>37</v>
      </c>
      <c r="B45" s="66" t="s">
        <v>46</v>
      </c>
      <c r="C45" s="36">
        <v>1168</v>
      </c>
      <c r="D45" s="37">
        <v>1157</v>
      </c>
      <c r="E45" s="37">
        <v>1135</v>
      </c>
      <c r="F45" s="37">
        <v>1123</v>
      </c>
      <c r="G45" s="37">
        <v>1123</v>
      </c>
      <c r="H45" s="37">
        <v>1112</v>
      </c>
      <c r="I45" s="37">
        <v>1112</v>
      </c>
      <c r="J45" s="37">
        <v>1146</v>
      </c>
      <c r="K45" s="37">
        <v>1101</v>
      </c>
      <c r="L45" s="37">
        <v>1101</v>
      </c>
      <c r="M45" s="37">
        <v>1079</v>
      </c>
      <c r="N45" s="37">
        <v>1101</v>
      </c>
      <c r="O45" s="37">
        <v>1034</v>
      </c>
      <c r="P45" s="37">
        <v>1023</v>
      </c>
      <c r="Q45" s="37">
        <v>1034</v>
      </c>
      <c r="R45" s="37">
        <v>1068</v>
      </c>
      <c r="S45" s="37">
        <v>979</v>
      </c>
      <c r="T45" s="37">
        <v>1935</v>
      </c>
      <c r="U45" s="37">
        <v>1958</v>
      </c>
      <c r="V45" s="37">
        <v>1913</v>
      </c>
      <c r="W45" s="37">
        <v>1946</v>
      </c>
      <c r="X45" s="37">
        <v>1913</v>
      </c>
      <c r="Y45" s="37">
        <v>1969</v>
      </c>
      <c r="Z45" s="37">
        <v>1958</v>
      </c>
      <c r="AA45" s="37">
        <v>2013</v>
      </c>
      <c r="AB45" s="37">
        <v>2035</v>
      </c>
      <c r="AC45" s="37">
        <v>1935</v>
      </c>
      <c r="AD45" s="37">
        <v>1969</v>
      </c>
      <c r="AE45" s="37"/>
      <c r="AF45" s="38"/>
      <c r="AG45" s="38"/>
      <c r="AH45" s="39">
        <f>SUM(C45:AG45)</f>
        <v>40140</v>
      </c>
      <c r="AI45" s="3"/>
      <c r="AJ45" s="3"/>
    </row>
    <row r="46" spans="1:37">
      <c r="A46" s="65">
        <v>38</v>
      </c>
      <c r="B46" s="66" t="s">
        <v>47</v>
      </c>
      <c r="C46" s="36">
        <v>1190</v>
      </c>
      <c r="D46" s="37">
        <v>1201</v>
      </c>
      <c r="E46" s="37">
        <v>1179</v>
      </c>
      <c r="F46" s="37">
        <v>1157</v>
      </c>
      <c r="G46" s="37">
        <v>1146</v>
      </c>
      <c r="H46" s="37">
        <v>1123</v>
      </c>
      <c r="I46" s="37">
        <v>1190</v>
      </c>
      <c r="J46" s="37">
        <v>1123</v>
      </c>
      <c r="K46" s="37">
        <v>1112</v>
      </c>
      <c r="L46" s="37">
        <v>1112</v>
      </c>
      <c r="M46" s="37">
        <v>1123</v>
      </c>
      <c r="N46" s="37">
        <v>1179</v>
      </c>
      <c r="O46" s="37">
        <v>1157</v>
      </c>
      <c r="P46" s="37">
        <v>1068</v>
      </c>
      <c r="Q46" s="37">
        <v>1034</v>
      </c>
      <c r="R46" s="37">
        <v>1101</v>
      </c>
      <c r="S46" s="37">
        <v>1023</v>
      </c>
      <c r="T46" s="37">
        <v>1991</v>
      </c>
      <c r="U46" s="37">
        <v>2002</v>
      </c>
      <c r="V46" s="37">
        <v>1958</v>
      </c>
      <c r="W46" s="37">
        <v>1946</v>
      </c>
      <c r="X46" s="37">
        <v>1891</v>
      </c>
      <c r="Y46" s="37">
        <v>2035</v>
      </c>
      <c r="Z46" s="37">
        <v>2058</v>
      </c>
      <c r="AA46" s="37">
        <v>2002</v>
      </c>
      <c r="AB46" s="37">
        <v>2035</v>
      </c>
      <c r="AC46" s="37">
        <v>1946</v>
      </c>
      <c r="AD46" s="37">
        <v>2002</v>
      </c>
      <c r="AE46" s="37"/>
      <c r="AF46" s="38"/>
      <c r="AG46" s="38"/>
      <c r="AH46" s="39">
        <f t="shared" si="1"/>
        <v>41084</v>
      </c>
      <c r="AI46" s="3"/>
      <c r="AJ46" s="3"/>
    </row>
    <row r="47" spans="1:37">
      <c r="A47" s="65">
        <v>39</v>
      </c>
      <c r="B47" s="66" t="s">
        <v>48</v>
      </c>
      <c r="C47" s="36">
        <v>1112</v>
      </c>
      <c r="D47" s="37">
        <v>1112</v>
      </c>
      <c r="E47" s="37">
        <v>1057</v>
      </c>
      <c r="F47" s="37">
        <v>1079</v>
      </c>
      <c r="G47" s="37">
        <v>1057</v>
      </c>
      <c r="H47" s="37">
        <v>1034</v>
      </c>
      <c r="I47" s="37">
        <v>1168</v>
      </c>
      <c r="J47" s="37">
        <v>1046</v>
      </c>
      <c r="K47" s="37">
        <v>1057</v>
      </c>
      <c r="L47" s="37">
        <v>1034</v>
      </c>
      <c r="M47" s="37">
        <v>1079</v>
      </c>
      <c r="N47" s="37">
        <v>1001</v>
      </c>
      <c r="O47" s="37">
        <v>1012</v>
      </c>
      <c r="P47" s="37">
        <v>945</v>
      </c>
      <c r="Q47" s="37">
        <v>1001</v>
      </c>
      <c r="R47" s="37">
        <v>1034</v>
      </c>
      <c r="S47" s="37">
        <v>979</v>
      </c>
      <c r="T47" s="37">
        <v>1824</v>
      </c>
      <c r="U47" s="37">
        <v>1902</v>
      </c>
      <c r="V47" s="37">
        <v>1846</v>
      </c>
      <c r="W47" s="37">
        <v>1902</v>
      </c>
      <c r="X47" s="37">
        <v>1791</v>
      </c>
      <c r="Y47" s="37">
        <v>1946</v>
      </c>
      <c r="Z47" s="37">
        <v>1869</v>
      </c>
      <c r="AA47" s="37">
        <v>1935</v>
      </c>
      <c r="AB47" s="37">
        <v>1946</v>
      </c>
      <c r="AC47" s="37">
        <v>1902</v>
      </c>
      <c r="AD47" s="37">
        <v>1913</v>
      </c>
      <c r="AE47" s="37"/>
      <c r="AF47" s="38"/>
      <c r="AG47" s="38"/>
      <c r="AH47" s="39">
        <f t="shared" si="1"/>
        <v>38583</v>
      </c>
      <c r="AI47" s="3"/>
      <c r="AJ47" s="3"/>
      <c r="AK47" s="40"/>
    </row>
    <row r="48" spans="1:37">
      <c r="A48" s="65">
        <v>40</v>
      </c>
      <c r="B48" s="66" t="s">
        <v>49</v>
      </c>
      <c r="C48" s="36">
        <v>1146</v>
      </c>
      <c r="D48" s="37">
        <v>1201</v>
      </c>
      <c r="E48" s="37">
        <v>1201</v>
      </c>
      <c r="F48" s="37">
        <v>1168</v>
      </c>
      <c r="G48" s="37">
        <v>1168</v>
      </c>
      <c r="H48" s="37">
        <v>1090</v>
      </c>
      <c r="I48" s="37">
        <v>1212</v>
      </c>
      <c r="J48" s="37">
        <v>1168</v>
      </c>
      <c r="K48" s="37">
        <v>1090</v>
      </c>
      <c r="L48" s="37">
        <v>1123</v>
      </c>
      <c r="M48" s="37">
        <v>1135</v>
      </c>
      <c r="N48" s="37">
        <v>1168</v>
      </c>
      <c r="O48" s="37">
        <v>1112</v>
      </c>
      <c r="P48" s="37">
        <v>1090</v>
      </c>
      <c r="Q48" s="37">
        <v>1068</v>
      </c>
      <c r="R48" s="37">
        <v>1079</v>
      </c>
      <c r="S48" s="37">
        <v>957</v>
      </c>
      <c r="T48" s="37">
        <v>1924</v>
      </c>
      <c r="U48" s="37">
        <v>1946</v>
      </c>
      <c r="V48" s="37">
        <v>1902</v>
      </c>
      <c r="W48" s="37">
        <v>1980</v>
      </c>
      <c r="X48" s="37">
        <v>1902</v>
      </c>
      <c r="Y48" s="37">
        <v>2035</v>
      </c>
      <c r="Z48" s="37">
        <v>2024</v>
      </c>
      <c r="AA48" s="37">
        <v>2024</v>
      </c>
      <c r="AB48" s="37">
        <v>1980</v>
      </c>
      <c r="AC48" s="37">
        <v>1991</v>
      </c>
      <c r="AD48" s="37">
        <v>1902</v>
      </c>
      <c r="AE48" s="37"/>
      <c r="AF48" s="38"/>
      <c r="AG48" s="38"/>
      <c r="AH48" s="39">
        <f t="shared" si="1"/>
        <v>40786</v>
      </c>
      <c r="AI48" s="3"/>
      <c r="AJ48" s="3"/>
    </row>
    <row r="49" spans="1:37">
      <c r="A49" s="65">
        <v>41</v>
      </c>
      <c r="B49" s="66" t="s">
        <v>50</v>
      </c>
      <c r="C49" s="36">
        <v>1235</v>
      </c>
      <c r="D49" s="37">
        <v>1212</v>
      </c>
      <c r="E49" s="37">
        <v>1190</v>
      </c>
      <c r="F49" s="37">
        <v>1112</v>
      </c>
      <c r="G49" s="37">
        <v>1157</v>
      </c>
      <c r="H49" s="37">
        <v>1157</v>
      </c>
      <c r="I49" s="37">
        <v>1201</v>
      </c>
      <c r="J49" s="37">
        <v>1168</v>
      </c>
      <c r="K49" s="37">
        <v>1146</v>
      </c>
      <c r="L49" s="37">
        <v>1146</v>
      </c>
      <c r="M49" s="37">
        <v>1201</v>
      </c>
      <c r="N49" s="37">
        <v>1201</v>
      </c>
      <c r="O49" s="37">
        <v>1123</v>
      </c>
      <c r="P49" s="37">
        <v>1079</v>
      </c>
      <c r="Q49" s="37">
        <v>1068</v>
      </c>
      <c r="R49" s="37">
        <v>1079</v>
      </c>
      <c r="S49" s="37">
        <v>1001</v>
      </c>
      <c r="T49" s="37">
        <v>1991</v>
      </c>
      <c r="U49" s="37">
        <v>2013</v>
      </c>
      <c r="V49" s="37">
        <v>1869</v>
      </c>
      <c r="W49" s="37">
        <v>2102</v>
      </c>
      <c r="X49" s="37">
        <v>1980</v>
      </c>
      <c r="Y49" s="37">
        <v>1991</v>
      </c>
      <c r="Z49" s="37">
        <v>2080</v>
      </c>
      <c r="AA49" s="37">
        <v>1980</v>
      </c>
      <c r="AB49" s="37">
        <v>2080</v>
      </c>
      <c r="AC49" s="37">
        <v>1946</v>
      </c>
      <c r="AD49" s="37">
        <v>1958</v>
      </c>
      <c r="AE49" s="37"/>
      <c r="AF49" s="38"/>
      <c r="AG49" s="38"/>
      <c r="AH49" s="39">
        <f t="shared" si="1"/>
        <v>41466</v>
      </c>
      <c r="AI49" s="3"/>
      <c r="AJ49" s="3"/>
    </row>
    <row r="50" spans="1:37">
      <c r="A50" s="65">
        <v>42</v>
      </c>
      <c r="B50" s="66" t="s">
        <v>51</v>
      </c>
      <c r="C50" s="36">
        <v>1212</v>
      </c>
      <c r="D50" s="37">
        <v>1201</v>
      </c>
      <c r="E50" s="37">
        <v>1179</v>
      </c>
      <c r="F50" s="37">
        <v>1179</v>
      </c>
      <c r="G50" s="37">
        <v>1146</v>
      </c>
      <c r="H50" s="37">
        <v>1179</v>
      </c>
      <c r="I50" s="37">
        <v>1212</v>
      </c>
      <c r="J50" s="37">
        <v>1146</v>
      </c>
      <c r="K50" s="37">
        <v>1112</v>
      </c>
      <c r="L50" s="37">
        <v>1190</v>
      </c>
      <c r="M50" s="37">
        <v>1168</v>
      </c>
      <c r="N50" s="37">
        <v>1168</v>
      </c>
      <c r="O50" s="37">
        <v>1157</v>
      </c>
      <c r="P50" s="37">
        <v>1101</v>
      </c>
      <c r="Q50" s="37">
        <v>1090</v>
      </c>
      <c r="R50" s="37">
        <v>1057</v>
      </c>
      <c r="S50" s="37">
        <v>1034</v>
      </c>
      <c r="T50" s="37">
        <v>1991</v>
      </c>
      <c r="U50" s="37">
        <v>1958</v>
      </c>
      <c r="V50" s="37">
        <v>1924</v>
      </c>
      <c r="W50" s="37">
        <v>2058</v>
      </c>
      <c r="X50" s="37">
        <v>2047</v>
      </c>
      <c r="Y50" s="37">
        <v>2058</v>
      </c>
      <c r="Z50" s="37">
        <v>1958</v>
      </c>
      <c r="AA50" s="37">
        <v>1980</v>
      </c>
      <c r="AB50" s="37">
        <v>2047</v>
      </c>
      <c r="AC50" s="37">
        <v>1969</v>
      </c>
      <c r="AD50" s="37">
        <v>1969</v>
      </c>
      <c r="AE50" s="37"/>
      <c r="AF50" s="38"/>
      <c r="AG50" s="38"/>
      <c r="AH50" s="39">
        <f t="shared" si="1"/>
        <v>41490</v>
      </c>
      <c r="AI50" s="3"/>
      <c r="AJ50" s="3"/>
    </row>
    <row r="51" spans="1:37">
      <c r="A51" s="65">
        <v>43</v>
      </c>
      <c r="B51" s="66" t="s">
        <v>52</v>
      </c>
      <c r="C51" s="36">
        <v>1190</v>
      </c>
      <c r="D51" s="37">
        <v>1212</v>
      </c>
      <c r="E51" s="37">
        <v>1212</v>
      </c>
      <c r="F51" s="37">
        <v>1112</v>
      </c>
      <c r="G51" s="37">
        <v>1179</v>
      </c>
      <c r="H51" s="37">
        <v>1179</v>
      </c>
      <c r="I51" s="37">
        <v>1224</v>
      </c>
      <c r="J51" s="37">
        <v>1146</v>
      </c>
      <c r="K51" s="37">
        <v>1135</v>
      </c>
      <c r="L51" s="37">
        <v>1146</v>
      </c>
      <c r="M51" s="37">
        <v>1135</v>
      </c>
      <c r="N51" s="37">
        <v>1224</v>
      </c>
      <c r="O51" s="37">
        <v>1157</v>
      </c>
      <c r="P51" s="37">
        <v>1079</v>
      </c>
      <c r="Q51" s="37">
        <v>1079</v>
      </c>
      <c r="R51" s="37">
        <v>1057</v>
      </c>
      <c r="S51" s="37">
        <v>1034</v>
      </c>
      <c r="T51" s="37">
        <v>2024</v>
      </c>
      <c r="U51" s="37">
        <v>1891</v>
      </c>
      <c r="V51" s="37">
        <v>1880</v>
      </c>
      <c r="W51" s="37">
        <v>1913</v>
      </c>
      <c r="X51" s="37">
        <v>2002</v>
      </c>
      <c r="Y51" s="37">
        <v>2080</v>
      </c>
      <c r="Z51" s="37">
        <v>1935</v>
      </c>
      <c r="AA51" s="37">
        <v>2002</v>
      </c>
      <c r="AB51" s="37">
        <v>2069</v>
      </c>
      <c r="AC51" s="37">
        <v>1946</v>
      </c>
      <c r="AD51" s="37">
        <v>1935</v>
      </c>
      <c r="AE51" s="37"/>
      <c r="AF51" s="38"/>
      <c r="AG51" s="38"/>
      <c r="AH51" s="39">
        <f t="shared" si="1"/>
        <v>41177</v>
      </c>
      <c r="AI51" s="3"/>
      <c r="AJ51" s="3"/>
    </row>
    <row r="52" spans="1:37">
      <c r="A52" s="65">
        <v>44</v>
      </c>
      <c r="B52" s="66" t="s">
        <v>53</v>
      </c>
      <c r="C52" s="36">
        <v>1179</v>
      </c>
      <c r="D52" s="37">
        <v>1212</v>
      </c>
      <c r="E52" s="37">
        <v>1157</v>
      </c>
      <c r="F52" s="37">
        <v>1179</v>
      </c>
      <c r="G52" s="37">
        <v>1157</v>
      </c>
      <c r="H52" s="37">
        <v>1146</v>
      </c>
      <c r="I52" s="37">
        <v>1146</v>
      </c>
      <c r="J52" s="37">
        <v>1146</v>
      </c>
      <c r="K52" s="37">
        <v>1123</v>
      </c>
      <c r="L52" s="37">
        <v>1157</v>
      </c>
      <c r="M52" s="37">
        <v>1135</v>
      </c>
      <c r="N52" s="37">
        <v>1201</v>
      </c>
      <c r="O52" s="37">
        <v>1123</v>
      </c>
      <c r="P52" s="37">
        <v>1034</v>
      </c>
      <c r="Q52" s="37">
        <v>1090</v>
      </c>
      <c r="R52" s="37">
        <v>1012</v>
      </c>
      <c r="S52" s="37">
        <v>1023</v>
      </c>
      <c r="T52" s="37">
        <v>2002</v>
      </c>
      <c r="U52" s="37">
        <v>1958</v>
      </c>
      <c r="V52" s="37">
        <v>2013</v>
      </c>
      <c r="W52" s="37">
        <v>2024</v>
      </c>
      <c r="X52" s="37">
        <v>2024</v>
      </c>
      <c r="Y52" s="37">
        <v>2058</v>
      </c>
      <c r="Z52" s="37">
        <v>1924</v>
      </c>
      <c r="AA52" s="37">
        <v>2047</v>
      </c>
      <c r="AB52" s="37">
        <v>2013</v>
      </c>
      <c r="AC52" s="37">
        <v>1891</v>
      </c>
      <c r="AD52" s="37">
        <v>1924</v>
      </c>
      <c r="AE52" s="37"/>
      <c r="AF52" s="38"/>
      <c r="AG52" s="38"/>
      <c r="AH52" s="39">
        <f t="shared" si="1"/>
        <v>41098</v>
      </c>
      <c r="AI52" s="3"/>
      <c r="AJ52" s="3"/>
    </row>
    <row r="53" spans="1:37">
      <c r="A53" s="34">
        <v>45</v>
      </c>
      <c r="B53" s="35" t="s">
        <v>54</v>
      </c>
      <c r="C53" s="36">
        <v>1179</v>
      </c>
      <c r="D53" s="37">
        <v>1201</v>
      </c>
      <c r="E53" s="37">
        <v>1168</v>
      </c>
      <c r="F53" s="37">
        <v>1179</v>
      </c>
      <c r="G53" s="37">
        <v>1168</v>
      </c>
      <c r="H53" s="37">
        <v>1146</v>
      </c>
      <c r="I53" s="37">
        <v>1146</v>
      </c>
      <c r="J53" s="37">
        <v>1057</v>
      </c>
      <c r="K53" s="37">
        <v>1135</v>
      </c>
      <c r="L53" s="37">
        <v>1168</v>
      </c>
      <c r="M53" s="37">
        <v>1123</v>
      </c>
      <c r="N53" s="37">
        <v>1224</v>
      </c>
      <c r="O53" s="37">
        <v>1135</v>
      </c>
      <c r="P53" s="37">
        <v>1079</v>
      </c>
      <c r="Q53" s="37">
        <v>1101</v>
      </c>
      <c r="R53" s="37">
        <v>1023</v>
      </c>
      <c r="S53" s="37">
        <v>1034</v>
      </c>
      <c r="T53" s="37">
        <v>2002</v>
      </c>
      <c r="U53" s="37">
        <v>1924</v>
      </c>
      <c r="V53" s="37">
        <v>2035</v>
      </c>
      <c r="W53" s="37">
        <v>1969</v>
      </c>
      <c r="X53" s="37">
        <v>1913</v>
      </c>
      <c r="Y53" s="37">
        <v>2002</v>
      </c>
      <c r="Z53" s="37">
        <v>1880</v>
      </c>
      <c r="AA53" s="37">
        <v>1858</v>
      </c>
      <c r="AB53" s="37">
        <v>2002</v>
      </c>
      <c r="AC53" s="37">
        <v>1913</v>
      </c>
      <c r="AD53" s="37">
        <v>1969</v>
      </c>
      <c r="AE53" s="37"/>
      <c r="AF53" s="38"/>
      <c r="AG53" s="38"/>
      <c r="AH53" s="39">
        <f t="shared" si="1"/>
        <v>40733</v>
      </c>
      <c r="AI53" s="3"/>
      <c r="AJ53" s="3"/>
    </row>
    <row r="54" spans="1:37">
      <c r="A54" s="34">
        <v>46</v>
      </c>
      <c r="B54" s="35" t="s">
        <v>55</v>
      </c>
      <c r="C54" s="36">
        <v>1146</v>
      </c>
      <c r="D54" s="37">
        <v>1224</v>
      </c>
      <c r="E54" s="37">
        <v>1168</v>
      </c>
      <c r="F54" s="37">
        <v>1146</v>
      </c>
      <c r="G54" s="37">
        <v>1168</v>
      </c>
      <c r="H54" s="37">
        <v>1123</v>
      </c>
      <c r="I54" s="37">
        <v>1168</v>
      </c>
      <c r="J54" s="37">
        <v>1123</v>
      </c>
      <c r="K54" s="37">
        <v>1146</v>
      </c>
      <c r="L54" s="37">
        <v>1157</v>
      </c>
      <c r="M54" s="37">
        <v>1123</v>
      </c>
      <c r="N54" s="37">
        <v>1190</v>
      </c>
      <c r="O54" s="37">
        <v>1135</v>
      </c>
      <c r="P54" s="37">
        <v>1079</v>
      </c>
      <c r="Q54" s="37">
        <v>1068</v>
      </c>
      <c r="R54" s="37">
        <v>1068</v>
      </c>
      <c r="S54" s="37">
        <v>968</v>
      </c>
      <c r="T54" s="37">
        <v>1958</v>
      </c>
      <c r="U54" s="37">
        <v>1924</v>
      </c>
      <c r="V54" s="37">
        <v>2024</v>
      </c>
      <c r="W54" s="37">
        <v>2002</v>
      </c>
      <c r="X54" s="37">
        <v>1980</v>
      </c>
      <c r="Y54" s="37">
        <v>2102</v>
      </c>
      <c r="Z54" s="37">
        <v>1913</v>
      </c>
      <c r="AA54" s="37">
        <v>1946</v>
      </c>
      <c r="AB54" s="37">
        <v>2002</v>
      </c>
      <c r="AC54" s="37">
        <v>1924</v>
      </c>
      <c r="AD54" s="37">
        <v>1958</v>
      </c>
      <c r="AE54" s="37"/>
      <c r="AF54" s="38"/>
      <c r="AG54" s="38"/>
      <c r="AH54" s="39">
        <f t="shared" si="1"/>
        <v>40933</v>
      </c>
      <c r="AI54" s="3"/>
      <c r="AJ54" s="3"/>
    </row>
    <row r="55" spans="1:37">
      <c r="A55" s="34">
        <v>47</v>
      </c>
      <c r="B55" s="35" t="s">
        <v>56</v>
      </c>
      <c r="C55" s="36">
        <v>1157</v>
      </c>
      <c r="D55" s="37">
        <v>1146</v>
      </c>
      <c r="E55" s="37">
        <v>1090</v>
      </c>
      <c r="F55" s="37">
        <v>1090</v>
      </c>
      <c r="G55" s="37">
        <v>1146</v>
      </c>
      <c r="H55" s="37">
        <v>1112</v>
      </c>
      <c r="I55" s="37">
        <v>1123</v>
      </c>
      <c r="J55" s="37">
        <v>1023</v>
      </c>
      <c r="K55" s="37">
        <v>1090</v>
      </c>
      <c r="L55" s="37">
        <v>1079</v>
      </c>
      <c r="M55" s="37">
        <v>1023</v>
      </c>
      <c r="N55" s="37">
        <v>1157</v>
      </c>
      <c r="O55" s="37">
        <v>1046</v>
      </c>
      <c r="P55" s="37">
        <v>1001</v>
      </c>
      <c r="Q55" s="37">
        <v>1057</v>
      </c>
      <c r="R55" s="37">
        <v>1034</v>
      </c>
      <c r="S55" s="37">
        <v>945</v>
      </c>
      <c r="T55" s="37">
        <v>1946</v>
      </c>
      <c r="U55" s="37">
        <v>1880</v>
      </c>
      <c r="V55" s="37">
        <v>1980</v>
      </c>
      <c r="W55" s="37">
        <v>1913</v>
      </c>
      <c r="X55" s="37">
        <v>1880</v>
      </c>
      <c r="Y55" s="37">
        <v>2002</v>
      </c>
      <c r="Z55" s="37">
        <v>1846</v>
      </c>
      <c r="AA55" s="37">
        <v>1869</v>
      </c>
      <c r="AB55" s="37">
        <v>1924</v>
      </c>
      <c r="AC55" s="37">
        <v>1813</v>
      </c>
      <c r="AD55" s="37">
        <v>1869</v>
      </c>
      <c r="AE55" s="37"/>
      <c r="AF55" s="38"/>
      <c r="AG55" s="38"/>
      <c r="AH55" s="39">
        <f t="shared" si="1"/>
        <v>39241</v>
      </c>
      <c r="AI55" s="3"/>
      <c r="AJ55" s="3"/>
    </row>
    <row r="56" spans="1:37" ht="14.25" thickBot="1">
      <c r="A56" s="41">
        <v>48</v>
      </c>
      <c r="B56" s="42" t="s">
        <v>57</v>
      </c>
      <c r="C56" s="43">
        <v>1201</v>
      </c>
      <c r="D56" s="44">
        <v>1168</v>
      </c>
      <c r="E56" s="44">
        <v>1179</v>
      </c>
      <c r="F56" s="44">
        <v>1135</v>
      </c>
      <c r="G56" s="44">
        <v>1146</v>
      </c>
      <c r="H56" s="44">
        <v>1146</v>
      </c>
      <c r="I56" s="44">
        <v>1146</v>
      </c>
      <c r="J56" s="44">
        <v>1112</v>
      </c>
      <c r="K56" s="44">
        <v>1146</v>
      </c>
      <c r="L56" s="44">
        <v>1146</v>
      </c>
      <c r="M56" s="44">
        <v>1157</v>
      </c>
      <c r="N56" s="44">
        <v>1201</v>
      </c>
      <c r="O56" s="44">
        <v>1135</v>
      </c>
      <c r="P56" s="44">
        <v>1034</v>
      </c>
      <c r="Q56" s="44">
        <v>1079</v>
      </c>
      <c r="R56" s="44">
        <v>1090</v>
      </c>
      <c r="S56" s="44">
        <v>968</v>
      </c>
      <c r="T56" s="44">
        <v>1924</v>
      </c>
      <c r="U56" s="44">
        <v>1924</v>
      </c>
      <c r="V56" s="44">
        <v>2013</v>
      </c>
      <c r="W56" s="44">
        <v>2024</v>
      </c>
      <c r="X56" s="44">
        <v>1969</v>
      </c>
      <c r="Y56" s="44">
        <v>2069</v>
      </c>
      <c r="Z56" s="44">
        <v>1924</v>
      </c>
      <c r="AA56" s="44">
        <v>1969</v>
      </c>
      <c r="AB56" s="44">
        <v>1980</v>
      </c>
      <c r="AC56" s="44">
        <v>1891</v>
      </c>
      <c r="AD56" s="44">
        <v>1902</v>
      </c>
      <c r="AE56" s="44"/>
      <c r="AF56" s="45"/>
      <c r="AG56" s="45"/>
      <c r="AH56" s="46">
        <f t="shared" si="1"/>
        <v>40778</v>
      </c>
      <c r="AI56" s="3"/>
      <c r="AJ56" s="3"/>
    </row>
    <row r="57" spans="1:37">
      <c r="A57" s="83" t="s">
        <v>58</v>
      </c>
      <c r="B57" s="84"/>
      <c r="C57" s="47">
        <f>SUM(C9:C56)</f>
        <v>55570</v>
      </c>
      <c r="D57" s="48">
        <f t="shared" ref="D57:AG57" si="2">SUM(D9:D56)</f>
        <v>56602</v>
      </c>
      <c r="E57" s="48">
        <f t="shared" si="2"/>
        <v>55070</v>
      </c>
      <c r="F57" s="48">
        <f t="shared" si="2"/>
        <v>54539</v>
      </c>
      <c r="G57" s="48">
        <f t="shared" si="2"/>
        <v>54215</v>
      </c>
      <c r="H57" s="48">
        <f t="shared" si="2"/>
        <v>53520</v>
      </c>
      <c r="I57" s="48">
        <f t="shared" si="2"/>
        <v>54102</v>
      </c>
      <c r="J57" s="48">
        <f t="shared" si="2"/>
        <v>53360</v>
      </c>
      <c r="K57" s="49">
        <f t="shared" si="2"/>
        <v>53623</v>
      </c>
      <c r="L57" s="48">
        <f t="shared" si="2"/>
        <v>53067</v>
      </c>
      <c r="M57" s="48">
        <f t="shared" si="2"/>
        <v>52827</v>
      </c>
      <c r="N57" s="48">
        <f t="shared" si="2"/>
        <v>54962</v>
      </c>
      <c r="O57" s="48">
        <f t="shared" si="2"/>
        <v>54083</v>
      </c>
      <c r="P57" s="48">
        <f t="shared" si="2"/>
        <v>50964</v>
      </c>
      <c r="Q57" s="48">
        <f t="shared" si="2"/>
        <v>49864</v>
      </c>
      <c r="R57" s="48">
        <f t="shared" si="2"/>
        <v>50988</v>
      </c>
      <c r="S57" s="48">
        <f t="shared" si="2"/>
        <v>49807</v>
      </c>
      <c r="T57" s="48">
        <f t="shared" si="2"/>
        <v>61287</v>
      </c>
      <c r="U57" s="48">
        <f t="shared" si="2"/>
        <v>92454</v>
      </c>
      <c r="V57" s="48">
        <f t="shared" si="2"/>
        <v>92609</v>
      </c>
      <c r="W57" s="48">
        <f t="shared" si="2"/>
        <v>93275</v>
      </c>
      <c r="X57" s="48">
        <f t="shared" si="2"/>
        <v>92417</v>
      </c>
      <c r="Y57" s="48">
        <f t="shared" si="2"/>
        <v>96011</v>
      </c>
      <c r="Z57" s="48">
        <f t="shared" si="2"/>
        <v>93161</v>
      </c>
      <c r="AA57" s="48">
        <f t="shared" si="2"/>
        <v>93831</v>
      </c>
      <c r="AB57" s="48">
        <f t="shared" si="2"/>
        <v>95430</v>
      </c>
      <c r="AC57" s="48">
        <f t="shared" si="2"/>
        <v>91619</v>
      </c>
      <c r="AD57" s="48">
        <f t="shared" si="2"/>
        <v>92054</v>
      </c>
      <c r="AE57" s="48">
        <f t="shared" si="2"/>
        <v>0</v>
      </c>
      <c r="AF57" s="48">
        <f t="shared" si="2"/>
        <v>0</v>
      </c>
      <c r="AG57" s="48">
        <f t="shared" si="2"/>
        <v>0</v>
      </c>
      <c r="AH57" s="50">
        <f>SUM(AH9:AH56)</f>
        <v>1901311</v>
      </c>
      <c r="AI57" s="51">
        <f>SUM(C57:AG57)</f>
        <v>1901311</v>
      </c>
      <c r="AJ57" s="3"/>
    </row>
    <row r="58" spans="1:37" ht="14.25" thickBot="1">
      <c r="A58" s="85" t="s">
        <v>59</v>
      </c>
      <c r="B58" s="86"/>
      <c r="C58" s="52">
        <f>+SUM(C25:C52)*C$7</f>
        <v>32857</v>
      </c>
      <c r="D58" s="52">
        <f>+SUM(D25:D52)*D$7</f>
        <v>0</v>
      </c>
      <c r="E58" s="52">
        <f t="shared" ref="E58:AD58" si="3">+SUM(E25:E52)*E$7</f>
        <v>32168</v>
      </c>
      <c r="F58" s="52">
        <f t="shared" si="3"/>
        <v>32124</v>
      </c>
      <c r="G58" s="52">
        <f t="shared" si="3"/>
        <v>31779</v>
      </c>
      <c r="H58" s="52">
        <f t="shared" si="3"/>
        <v>31553</v>
      </c>
      <c r="I58" s="52">
        <f t="shared" si="3"/>
        <v>32134</v>
      </c>
      <c r="J58" s="52">
        <f t="shared" si="3"/>
        <v>31824</v>
      </c>
      <c r="K58" s="52">
        <f t="shared" si="3"/>
        <v>0</v>
      </c>
      <c r="L58" s="52">
        <f t="shared" si="3"/>
        <v>31244</v>
      </c>
      <c r="M58" s="52">
        <f t="shared" si="3"/>
        <v>0</v>
      </c>
      <c r="N58" s="52">
        <f t="shared" si="3"/>
        <v>32525</v>
      </c>
      <c r="O58" s="52">
        <f t="shared" si="3"/>
        <v>31523</v>
      </c>
      <c r="P58" s="52">
        <f t="shared" si="3"/>
        <v>29586</v>
      </c>
      <c r="Q58" s="52">
        <f t="shared" si="3"/>
        <v>29507</v>
      </c>
      <c r="R58" s="52">
        <f t="shared" si="3"/>
        <v>0</v>
      </c>
      <c r="S58" s="52">
        <f t="shared" si="3"/>
        <v>29053</v>
      </c>
      <c r="T58" s="52">
        <f t="shared" si="3"/>
        <v>38239</v>
      </c>
      <c r="U58" s="52">
        <f t="shared" si="3"/>
        <v>54347</v>
      </c>
      <c r="V58" s="52">
        <f t="shared" si="3"/>
        <v>54167</v>
      </c>
      <c r="W58" s="52">
        <f t="shared" si="3"/>
        <v>54779</v>
      </c>
      <c r="X58" s="52">
        <f t="shared" si="3"/>
        <v>54043</v>
      </c>
      <c r="Y58" s="52">
        <f t="shared" si="3"/>
        <v>0</v>
      </c>
      <c r="Z58" s="52">
        <f t="shared" si="3"/>
        <v>0</v>
      </c>
      <c r="AA58" s="52">
        <f t="shared" si="3"/>
        <v>55715</v>
      </c>
      <c r="AB58" s="52">
        <f t="shared" si="3"/>
        <v>56158</v>
      </c>
      <c r="AC58" s="52">
        <f t="shared" si="3"/>
        <v>53023</v>
      </c>
      <c r="AD58" s="52">
        <f t="shared" si="3"/>
        <v>54657</v>
      </c>
      <c r="AE58" s="52">
        <f>+SUM(AE25:AE52)*AE$7</f>
        <v>0</v>
      </c>
      <c r="AF58" s="52">
        <f>+SUM(AF25:AF52)*AF$7</f>
        <v>0</v>
      </c>
      <c r="AG58" s="52">
        <f>+SUM(AG25:AG52)*AG$7</f>
        <v>0</v>
      </c>
      <c r="AH58" s="63">
        <f>SUM(C58:AG58)</f>
        <v>883005</v>
      </c>
      <c r="AI58" s="51">
        <f>AH58</f>
        <v>883005</v>
      </c>
      <c r="AJ58" s="53"/>
      <c r="AK58" s="53"/>
    </row>
    <row r="59" spans="1:37">
      <c r="A59" s="85" t="s">
        <v>60</v>
      </c>
      <c r="B59" s="86"/>
      <c r="C59" s="52">
        <f>IF(C58=0,SUM(C25:C52),0)</f>
        <v>0</v>
      </c>
      <c r="D59" s="52">
        <f>IF(D58=0,SUM(D25:D52),0)</f>
        <v>32988</v>
      </c>
      <c r="E59" s="52">
        <f t="shared" ref="E59:AD59" si="4">IF(E58=0,SUM(E25:E52),0)</f>
        <v>0</v>
      </c>
      <c r="F59" s="52">
        <f t="shared" si="4"/>
        <v>0</v>
      </c>
      <c r="G59" s="52">
        <f t="shared" si="4"/>
        <v>0</v>
      </c>
      <c r="H59" s="52">
        <f t="shared" si="4"/>
        <v>0</v>
      </c>
      <c r="I59" s="52">
        <f t="shared" si="4"/>
        <v>0</v>
      </c>
      <c r="J59" s="52">
        <f t="shared" si="4"/>
        <v>0</v>
      </c>
      <c r="K59" s="52">
        <f t="shared" si="4"/>
        <v>31811</v>
      </c>
      <c r="L59" s="52">
        <f t="shared" si="4"/>
        <v>0</v>
      </c>
      <c r="M59" s="52">
        <f t="shared" si="4"/>
        <v>31527</v>
      </c>
      <c r="N59" s="52">
        <f t="shared" si="4"/>
        <v>0</v>
      </c>
      <c r="O59" s="52">
        <f t="shared" si="4"/>
        <v>0</v>
      </c>
      <c r="P59" s="52">
        <f t="shared" si="4"/>
        <v>0</v>
      </c>
      <c r="Q59" s="52">
        <f t="shared" si="4"/>
        <v>0</v>
      </c>
      <c r="R59" s="52">
        <f t="shared" si="4"/>
        <v>29978</v>
      </c>
      <c r="S59" s="52">
        <f t="shared" si="4"/>
        <v>0</v>
      </c>
      <c r="T59" s="52">
        <f t="shared" si="4"/>
        <v>0</v>
      </c>
      <c r="U59" s="52">
        <f t="shared" si="4"/>
        <v>0</v>
      </c>
      <c r="V59" s="52">
        <f t="shared" si="4"/>
        <v>0</v>
      </c>
      <c r="W59" s="52">
        <f t="shared" si="4"/>
        <v>0</v>
      </c>
      <c r="X59" s="52">
        <f t="shared" si="4"/>
        <v>0</v>
      </c>
      <c r="Y59" s="52">
        <f t="shared" si="4"/>
        <v>56891</v>
      </c>
      <c r="Z59" s="52">
        <f t="shared" si="4"/>
        <v>55067</v>
      </c>
      <c r="AA59" s="52">
        <f t="shared" si="4"/>
        <v>0</v>
      </c>
      <c r="AB59" s="52">
        <f t="shared" si="4"/>
        <v>0</v>
      </c>
      <c r="AC59" s="52">
        <f t="shared" si="4"/>
        <v>0</v>
      </c>
      <c r="AD59" s="52">
        <f t="shared" si="4"/>
        <v>0</v>
      </c>
      <c r="AE59" s="52">
        <f>IF(AE58=0,SUM(AE25:AE52),0)</f>
        <v>0</v>
      </c>
      <c r="AF59" s="52">
        <f>IF(AF58=0,SUM(AF25:AF52),0)</f>
        <v>0</v>
      </c>
      <c r="AG59" s="52">
        <f>IF(AG58=0,SUM(AG25:AG52),0)</f>
        <v>0</v>
      </c>
      <c r="AH59" s="63">
        <f>SUM(C59:AG59)</f>
        <v>238262</v>
      </c>
      <c r="AI59" s="54">
        <f>AH59+AH60</f>
        <v>1018306</v>
      </c>
      <c r="AK59" s="2"/>
    </row>
    <row r="60" spans="1:37" ht="14.25" thickBot="1">
      <c r="A60" s="87" t="s">
        <v>61</v>
      </c>
      <c r="B60" s="88"/>
      <c r="C60" s="55">
        <f>+C57-C58-C59</f>
        <v>22713</v>
      </c>
      <c r="D60" s="55">
        <f>+D57-D58-D59</f>
        <v>23614</v>
      </c>
      <c r="E60" s="55">
        <f t="shared" ref="E60:AD60" si="5">+E57-E58-E59</f>
        <v>22902</v>
      </c>
      <c r="F60" s="55">
        <f t="shared" si="5"/>
        <v>22415</v>
      </c>
      <c r="G60" s="55">
        <f t="shared" si="5"/>
        <v>22436</v>
      </c>
      <c r="H60" s="55">
        <f>+H57-H58-H59</f>
        <v>21967</v>
      </c>
      <c r="I60" s="55">
        <f t="shared" si="5"/>
        <v>21968</v>
      </c>
      <c r="J60" s="55">
        <f t="shared" si="5"/>
        <v>21536</v>
      </c>
      <c r="K60" s="55">
        <f t="shared" si="5"/>
        <v>21812</v>
      </c>
      <c r="L60" s="55">
        <f t="shared" si="5"/>
        <v>21823</v>
      </c>
      <c r="M60" s="55">
        <f t="shared" si="5"/>
        <v>21300</v>
      </c>
      <c r="N60" s="55">
        <f t="shared" si="5"/>
        <v>22437</v>
      </c>
      <c r="O60" s="55">
        <f t="shared" si="5"/>
        <v>22560</v>
      </c>
      <c r="P60" s="55">
        <f t="shared" si="5"/>
        <v>21378</v>
      </c>
      <c r="Q60" s="55">
        <f t="shared" si="5"/>
        <v>20357</v>
      </c>
      <c r="R60" s="55">
        <f t="shared" si="5"/>
        <v>21010</v>
      </c>
      <c r="S60" s="55">
        <f t="shared" si="5"/>
        <v>20754</v>
      </c>
      <c r="T60" s="55">
        <f t="shared" si="5"/>
        <v>23048</v>
      </c>
      <c r="U60" s="55">
        <f t="shared" si="5"/>
        <v>38107</v>
      </c>
      <c r="V60" s="55">
        <f t="shared" si="5"/>
        <v>38442</v>
      </c>
      <c r="W60" s="55">
        <f t="shared" si="5"/>
        <v>38496</v>
      </c>
      <c r="X60" s="55">
        <f t="shared" si="5"/>
        <v>38374</v>
      </c>
      <c r="Y60" s="55">
        <f t="shared" si="5"/>
        <v>39120</v>
      </c>
      <c r="Z60" s="55">
        <f t="shared" si="5"/>
        <v>38094</v>
      </c>
      <c r="AA60" s="55">
        <f t="shared" si="5"/>
        <v>38116</v>
      </c>
      <c r="AB60" s="55">
        <f t="shared" si="5"/>
        <v>39272</v>
      </c>
      <c r="AC60" s="55">
        <f t="shared" si="5"/>
        <v>38596</v>
      </c>
      <c r="AD60" s="55">
        <f t="shared" si="5"/>
        <v>37397</v>
      </c>
      <c r="AE60" s="55">
        <f>+AE57-AE58-AE59</f>
        <v>0</v>
      </c>
      <c r="AF60" s="55">
        <f>+AF57-AF58-AF59</f>
        <v>0</v>
      </c>
      <c r="AG60" s="55">
        <f>+AG57-AG58-AG59</f>
        <v>0</v>
      </c>
      <c r="AH60" s="64">
        <f>SUM(C60:AG60)</f>
        <v>780044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2136</v>
      </c>
      <c r="AH62" s="1" t="s">
        <v>63</v>
      </c>
    </row>
    <row r="63" spans="1:37" ht="18.75" hidden="1">
      <c r="AF63" s="59" t="s">
        <v>64</v>
      </c>
      <c r="AG63" s="53">
        <f>MIN(C9:AG56)</f>
        <v>845</v>
      </c>
      <c r="AH63" s="1" t="s">
        <v>63</v>
      </c>
    </row>
    <row r="64" spans="1:37" hidden="1"/>
    <row r="65" spans="1:40" hidden="1"/>
    <row r="66" spans="1:40" hidden="1">
      <c r="B66" s="60">
        <v>43143</v>
      </c>
    </row>
    <row r="67" spans="1:40" hidden="1">
      <c r="B67" s="61">
        <v>43180</v>
      </c>
    </row>
    <row r="68" spans="1:40" hidden="1">
      <c r="B68" s="61">
        <v>43220</v>
      </c>
    </row>
    <row r="69" spans="1:40" hidden="1">
      <c r="B69" s="61">
        <v>43221</v>
      </c>
    </row>
    <row r="70" spans="1:40" s="2" customFormat="1" hidden="1">
      <c r="A70" s="3"/>
      <c r="B70" s="61">
        <v>43222</v>
      </c>
      <c r="AK70" s="3"/>
      <c r="AL70" s="3"/>
      <c r="AM70" s="3"/>
      <c r="AN70" s="3"/>
    </row>
    <row r="71" spans="1:40" s="2" customFormat="1" hidden="1">
      <c r="A71" s="3"/>
      <c r="B71" s="61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2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O2:AG2"/>
    <mergeCell ref="G4:H4"/>
    <mergeCell ref="P4:Q4"/>
    <mergeCell ref="U4:V4"/>
    <mergeCell ref="Z4:AA4"/>
    <mergeCell ref="AE4:AF4"/>
    <mergeCell ref="K2:N2"/>
    <mergeCell ref="L4:M4"/>
  </mergeCells>
  <phoneticPr fontId="2"/>
  <conditionalFormatting sqref="C25:AE52">
    <cfRule type="expression" dxfId="34" priority="1">
      <formula>C$7&gt;0</formula>
    </cfRule>
  </conditionalFormatting>
  <conditionalFormatting sqref="C7:AG7">
    <cfRule type="cellIs" dxfId="33" priority="5" stopIfTrue="1" operator="equal">
      <formula>0</formula>
    </cfRule>
  </conditionalFormatting>
  <conditionalFormatting sqref="C9:AG60">
    <cfRule type="expression" dxfId="32" priority="2" stopIfTrue="1">
      <formula>+WEEKDAY(#REF!,2)&gt;=6</formula>
    </cfRule>
  </conditionalFormatting>
  <conditionalFormatting sqref="C61:AH61 AJ61">
    <cfRule type="expression" dxfId="31" priority="6" stopIfTrue="1">
      <formula>+WEEKDAY(#REF!,2)&gt;=6</formula>
    </cfRule>
  </conditionalFormatting>
  <conditionalFormatting sqref="AI60:AI61">
    <cfRule type="expression" dxfId="30" priority="3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4316-B940-4F0E-86F7-464670E51256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2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4220328</v>
      </c>
      <c r="H4" s="96"/>
      <c r="I4" s="8" t="s">
        <v>2</v>
      </c>
      <c r="K4" s="7" t="s">
        <v>1</v>
      </c>
      <c r="L4" s="97">
        <v>1957520</v>
      </c>
      <c r="M4" s="98"/>
      <c r="N4" s="8" t="s">
        <v>2</v>
      </c>
      <c r="O4" s="7" t="s">
        <v>1</v>
      </c>
      <c r="P4" s="100">
        <f>SUM(C57:AG57)</f>
        <v>2262808</v>
      </c>
      <c r="Q4" s="101"/>
      <c r="R4" s="9" t="s">
        <v>2</v>
      </c>
      <c r="S4" s="9"/>
      <c r="T4" s="10" t="s">
        <v>5</v>
      </c>
      <c r="U4" s="102">
        <f>IF(AND(MONTH(A7)&gt;=7,MONTH(A7)&lt;=9),SUM(C58:AG58),0)</f>
        <v>0</v>
      </c>
      <c r="V4" s="103"/>
      <c r="W4" s="11" t="s">
        <v>2</v>
      </c>
      <c r="X4" s="12"/>
      <c r="Y4" s="10" t="s">
        <v>6</v>
      </c>
      <c r="Z4" s="102">
        <f>SUM(C58:AG58)-U4</f>
        <v>1060117</v>
      </c>
      <c r="AA4" s="103"/>
      <c r="AB4" s="11" t="s">
        <v>2</v>
      </c>
      <c r="AC4" s="9"/>
      <c r="AD4" s="10" t="s">
        <v>83</v>
      </c>
      <c r="AE4" s="102">
        <f>SUM(AH59:AH60)</f>
        <v>1202691</v>
      </c>
      <c r="AF4" s="104"/>
      <c r="AG4" s="13" t="s">
        <v>2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45717</v>
      </c>
      <c r="B7" s="82"/>
      <c r="C7" s="22">
        <f>IF(WEEKDAY(C$8)=1,0,IF(COUNTIF(祝日リスト!$A$2:$A$28,C$8)=1,0,1))</f>
        <v>1</v>
      </c>
      <c r="D7" s="22">
        <f>IF(WEEKDAY(D$8)=1,0,IF(COUNTIF(祝日リスト!$A$2:$A$28,D$8)=1,0,1))</f>
        <v>0</v>
      </c>
      <c r="E7" s="22">
        <f>IF(WEEKDAY(E$8)=1,0,IF(COUNTIF(祝日リスト!$A$2:$A$28,E$8)=1,0,1))</f>
        <v>1</v>
      </c>
      <c r="F7" s="22">
        <f>IF(WEEKDAY(F$8)=1,0,IF(COUNTIF(祝日リスト!$A$2:$A$28,F$8)=1,0,1))</f>
        <v>1</v>
      </c>
      <c r="G7" s="22">
        <f>IF(WEEKDAY(G$8)=1,0,IF(COUNTIF(祝日リスト!$A$2:$A$28,G$8)=1,0,1))</f>
        <v>1</v>
      </c>
      <c r="H7" s="22">
        <f>IF(WEEKDAY(H$8)=1,0,IF(COUNTIF(祝日リスト!$A$2:$A$28,H$8)=1,0,1))</f>
        <v>1</v>
      </c>
      <c r="I7" s="22">
        <f>IF(WEEKDAY(I$8)=1,0,IF(COUNTIF(祝日リスト!$A$2:$A$28,I$8)=1,0,1))</f>
        <v>1</v>
      </c>
      <c r="J7" s="22">
        <f>IF(WEEKDAY(J$8)=1,0,IF(COUNTIF(祝日リスト!$A$2:$A$28,J$8)=1,0,1))</f>
        <v>1</v>
      </c>
      <c r="K7" s="22">
        <f>IF(WEEKDAY(K$8)=1,0,IF(COUNTIF(祝日リスト!$A$2:$A$28,K$8)=1,0,1))</f>
        <v>0</v>
      </c>
      <c r="L7" s="22">
        <f>IF(WEEKDAY(L$8)=1,0,IF(COUNTIF(祝日リスト!$A$2:$A$28,L$8)=1,0,1))</f>
        <v>1</v>
      </c>
      <c r="M7" s="22">
        <f>IF(WEEKDAY(M$8)=1,0,IF(COUNTIF(祝日リスト!$A$2:$A$28,M$8)=1,0,1))</f>
        <v>1</v>
      </c>
      <c r="N7" s="22">
        <f>IF(WEEKDAY(N$8)=1,0,IF(COUNTIF(祝日リスト!$A$2:$A$28,N$8)=1,0,1))</f>
        <v>1</v>
      </c>
      <c r="O7" s="22">
        <f>IF(WEEKDAY(O$8)=1,0,IF(COUNTIF(祝日リスト!$A$2:$A$28,O$8)=1,0,1))</f>
        <v>1</v>
      </c>
      <c r="P7" s="22">
        <f>IF(WEEKDAY(P$8)=1,0,IF(COUNTIF(祝日リスト!$A$2:$A$28,P$8)=1,0,1))</f>
        <v>1</v>
      </c>
      <c r="Q7" s="22">
        <f>IF(WEEKDAY(Q$8)=1,0,IF(COUNTIF(祝日リスト!$A$2:$A$28,Q$8)=1,0,1))</f>
        <v>1</v>
      </c>
      <c r="R7" s="22">
        <f>IF(WEEKDAY(R$8)=1,0,IF(COUNTIF(祝日リスト!$A$2:$A$28,R$8)=1,0,1))</f>
        <v>0</v>
      </c>
      <c r="S7" s="22">
        <f>IF(WEEKDAY(S$8)=1,0,IF(COUNTIF(祝日リスト!$A$2:$A$28,S$8)=1,0,1))</f>
        <v>1</v>
      </c>
      <c r="T7" s="22">
        <f>IF(WEEKDAY(T$8)=1,0,IF(COUNTIF(祝日リスト!$A$2:$A$28,T$8)=1,0,1))</f>
        <v>1</v>
      </c>
      <c r="U7" s="22">
        <f>IF(WEEKDAY(U$8)=1,0,IF(COUNTIF(祝日リスト!$A$2:$A$28,U$8)=1,0,1))</f>
        <v>1</v>
      </c>
      <c r="V7" s="22">
        <f>IF(WEEKDAY(V$8)=1,0,IF(COUNTIF(祝日リスト!$A$2:$A$28,V$8)=1,0,1))</f>
        <v>0</v>
      </c>
      <c r="W7" s="22">
        <f>IF(WEEKDAY(W$8)=1,0,IF(COUNTIF(祝日リスト!$A$2:$A$28,W$8)=1,0,1))</f>
        <v>1</v>
      </c>
      <c r="X7" s="22">
        <f>IF(WEEKDAY(X$8)=1,0,IF(COUNTIF(祝日リスト!$A$2:$A$28,X$8)=1,0,1))</f>
        <v>1</v>
      </c>
      <c r="Y7" s="22">
        <f>IF(WEEKDAY(Y$8)=1,0,IF(COUNTIF(祝日リスト!$A$2:$A$28,Y$8)=1,0,1))</f>
        <v>0</v>
      </c>
      <c r="Z7" s="22">
        <f>IF(WEEKDAY(Z$8)=1,0,IF(COUNTIF(祝日リスト!$A$2:$A$28,Z$8)=1,0,1))</f>
        <v>1</v>
      </c>
      <c r="AA7" s="22">
        <f>IF(WEEKDAY(AA$8)=1,0,IF(COUNTIF(祝日リスト!$A$2:$A$28,AA$8)=1,0,1))</f>
        <v>1</v>
      </c>
      <c r="AB7" s="22">
        <f>IF(WEEKDAY(AB$8)=1,0,IF(COUNTIF(祝日リスト!$A$2:$A$28,AB$8)=1,0,1))</f>
        <v>1</v>
      </c>
      <c r="AC7" s="22">
        <f>IF(WEEKDAY(AC$8)=1,0,IF(COUNTIF(祝日リスト!$A$2:$A$28,AC$8)=1,0,1))</f>
        <v>1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1</v>
      </c>
      <c r="AF7" s="22">
        <f>IF(WEEKDAY(AF$8)=1,0,IF(COUNTIF(祝日リスト!$A$2:$A$28,AF$8)=1,0,1))</f>
        <v>0</v>
      </c>
      <c r="AG7" s="22">
        <f>IF(WEEKDAY(AG$8)=1,0,IF(COUNTIF(祝日リスト!$A$2:$A$28,AG$8)=1,0,1))</f>
        <v>1</v>
      </c>
      <c r="AH7" s="22" t="s">
        <v>7</v>
      </c>
      <c r="AI7" s="3"/>
      <c r="AJ7" s="3"/>
    </row>
    <row r="8" spans="1:36" ht="19.5" thickBot="1">
      <c r="A8" s="23"/>
      <c r="B8" s="24" t="s">
        <v>8</v>
      </c>
      <c r="C8" s="25">
        <f>A7</f>
        <v>45717</v>
      </c>
      <c r="D8" s="25">
        <f>+C8+1</f>
        <v>45718</v>
      </c>
      <c r="E8" s="25">
        <f t="shared" ref="E8:AG8" si="0">+D8+1</f>
        <v>45719</v>
      </c>
      <c r="F8" s="25">
        <f t="shared" si="0"/>
        <v>45720</v>
      </c>
      <c r="G8" s="25">
        <f t="shared" si="0"/>
        <v>45721</v>
      </c>
      <c r="H8" s="25">
        <f t="shared" si="0"/>
        <v>45722</v>
      </c>
      <c r="I8" s="25">
        <f t="shared" si="0"/>
        <v>45723</v>
      </c>
      <c r="J8" s="25">
        <f t="shared" si="0"/>
        <v>45724</v>
      </c>
      <c r="K8" s="25">
        <f t="shared" si="0"/>
        <v>45725</v>
      </c>
      <c r="L8" s="25">
        <f t="shared" si="0"/>
        <v>45726</v>
      </c>
      <c r="M8" s="25">
        <f t="shared" si="0"/>
        <v>45727</v>
      </c>
      <c r="N8" s="25">
        <f t="shared" si="0"/>
        <v>45728</v>
      </c>
      <c r="O8" s="25">
        <f t="shared" si="0"/>
        <v>45729</v>
      </c>
      <c r="P8" s="25">
        <f t="shared" si="0"/>
        <v>45730</v>
      </c>
      <c r="Q8" s="25">
        <f t="shared" si="0"/>
        <v>45731</v>
      </c>
      <c r="R8" s="25">
        <f t="shared" si="0"/>
        <v>45732</v>
      </c>
      <c r="S8" s="25">
        <f t="shared" si="0"/>
        <v>45733</v>
      </c>
      <c r="T8" s="25">
        <f t="shared" si="0"/>
        <v>45734</v>
      </c>
      <c r="U8" s="25">
        <f t="shared" si="0"/>
        <v>45735</v>
      </c>
      <c r="V8" s="25">
        <f t="shared" si="0"/>
        <v>45736</v>
      </c>
      <c r="W8" s="25">
        <f t="shared" si="0"/>
        <v>45737</v>
      </c>
      <c r="X8" s="25">
        <f t="shared" si="0"/>
        <v>45738</v>
      </c>
      <c r="Y8" s="25">
        <f t="shared" si="0"/>
        <v>45739</v>
      </c>
      <c r="Z8" s="25">
        <f t="shared" si="0"/>
        <v>45740</v>
      </c>
      <c r="AA8" s="25">
        <f t="shared" si="0"/>
        <v>45741</v>
      </c>
      <c r="AB8" s="25">
        <f t="shared" si="0"/>
        <v>45742</v>
      </c>
      <c r="AC8" s="25">
        <f t="shared" si="0"/>
        <v>45743</v>
      </c>
      <c r="AD8" s="25">
        <f t="shared" si="0"/>
        <v>45744</v>
      </c>
      <c r="AE8" s="25">
        <f t="shared" si="0"/>
        <v>45745</v>
      </c>
      <c r="AF8" s="25">
        <f t="shared" si="0"/>
        <v>45746</v>
      </c>
      <c r="AG8" s="25">
        <f t="shared" si="0"/>
        <v>45747</v>
      </c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2200</v>
      </c>
      <c r="D9" s="31">
        <v>2252</v>
      </c>
      <c r="E9" s="31">
        <v>2355</v>
      </c>
      <c r="F9" s="31">
        <v>2265</v>
      </c>
      <c r="G9" s="31">
        <v>2188</v>
      </c>
      <c r="H9" s="31">
        <v>2188</v>
      </c>
      <c r="I9" s="31">
        <v>2123</v>
      </c>
      <c r="J9" s="31">
        <v>2110</v>
      </c>
      <c r="K9" s="31">
        <v>2381</v>
      </c>
      <c r="L9" s="31">
        <v>2342</v>
      </c>
      <c r="M9" s="31">
        <v>1313</v>
      </c>
      <c r="N9" s="31">
        <v>1364</v>
      </c>
      <c r="O9" s="31">
        <v>1210</v>
      </c>
      <c r="P9" s="31">
        <v>1171</v>
      </c>
      <c r="Q9" s="31">
        <v>1171</v>
      </c>
      <c r="R9" s="31">
        <v>1197</v>
      </c>
      <c r="S9" s="31">
        <v>1235</v>
      </c>
      <c r="T9" s="31">
        <v>1158</v>
      </c>
      <c r="U9" s="31">
        <v>1235</v>
      </c>
      <c r="V9" s="31">
        <v>1171</v>
      </c>
      <c r="W9" s="31">
        <v>1158</v>
      </c>
      <c r="X9" s="31">
        <v>1222</v>
      </c>
      <c r="Y9" s="31">
        <v>1274</v>
      </c>
      <c r="Z9" s="31">
        <v>1274</v>
      </c>
      <c r="AA9" s="31">
        <v>1300</v>
      </c>
      <c r="AB9" s="31">
        <v>1287</v>
      </c>
      <c r="AC9" s="31">
        <v>1287</v>
      </c>
      <c r="AD9" s="31">
        <v>1287</v>
      </c>
      <c r="AE9" s="31">
        <v>1197</v>
      </c>
      <c r="AF9" s="31">
        <v>1338</v>
      </c>
      <c r="AG9" s="31">
        <v>1184</v>
      </c>
      <c r="AH9" s="33">
        <f>SUM(C9:AG9)</f>
        <v>48437</v>
      </c>
      <c r="AI9" s="3"/>
      <c r="AJ9" s="3"/>
    </row>
    <row r="10" spans="1:36">
      <c r="A10" s="34">
        <v>2</v>
      </c>
      <c r="B10" s="35" t="s">
        <v>11</v>
      </c>
      <c r="C10" s="36">
        <v>2175</v>
      </c>
      <c r="D10" s="37">
        <v>2291</v>
      </c>
      <c r="E10" s="37">
        <v>2252</v>
      </c>
      <c r="F10" s="37">
        <v>2265</v>
      </c>
      <c r="G10" s="37">
        <v>2200</v>
      </c>
      <c r="H10" s="37">
        <v>2149</v>
      </c>
      <c r="I10" s="37">
        <v>2200</v>
      </c>
      <c r="J10" s="37">
        <v>2149</v>
      </c>
      <c r="K10" s="37">
        <v>2342</v>
      </c>
      <c r="L10" s="37">
        <v>2265</v>
      </c>
      <c r="M10" s="37">
        <v>1287</v>
      </c>
      <c r="N10" s="37">
        <v>1377</v>
      </c>
      <c r="O10" s="37">
        <v>1261</v>
      </c>
      <c r="P10" s="37">
        <v>1210</v>
      </c>
      <c r="Q10" s="37">
        <v>1222</v>
      </c>
      <c r="R10" s="37">
        <v>1222</v>
      </c>
      <c r="S10" s="37">
        <v>1261</v>
      </c>
      <c r="T10" s="37">
        <v>1184</v>
      </c>
      <c r="U10" s="37">
        <v>1171</v>
      </c>
      <c r="V10" s="37">
        <v>1171</v>
      </c>
      <c r="W10" s="37">
        <v>1261</v>
      </c>
      <c r="X10" s="37">
        <v>1222</v>
      </c>
      <c r="Y10" s="37">
        <v>1287</v>
      </c>
      <c r="Z10" s="37">
        <v>1274</v>
      </c>
      <c r="AA10" s="37">
        <v>1313</v>
      </c>
      <c r="AB10" s="37">
        <v>1338</v>
      </c>
      <c r="AC10" s="37">
        <v>1313</v>
      </c>
      <c r="AD10" s="37">
        <v>1338</v>
      </c>
      <c r="AE10" s="37">
        <v>1235</v>
      </c>
      <c r="AF10" s="37">
        <v>1300</v>
      </c>
      <c r="AG10" s="37">
        <v>1171</v>
      </c>
      <c r="AH10" s="39">
        <f>SUM(C10:AG10)</f>
        <v>48706</v>
      </c>
      <c r="AI10" s="3"/>
      <c r="AJ10" s="3"/>
    </row>
    <row r="11" spans="1:36">
      <c r="A11" s="34">
        <v>3</v>
      </c>
      <c r="B11" s="35" t="s">
        <v>12</v>
      </c>
      <c r="C11" s="36">
        <v>2200</v>
      </c>
      <c r="D11" s="37">
        <v>2252</v>
      </c>
      <c r="E11" s="37">
        <v>2239</v>
      </c>
      <c r="F11" s="37">
        <v>2213</v>
      </c>
      <c r="G11" s="37">
        <v>2175</v>
      </c>
      <c r="H11" s="37">
        <v>2149</v>
      </c>
      <c r="I11" s="37">
        <v>2213</v>
      </c>
      <c r="J11" s="37">
        <v>2162</v>
      </c>
      <c r="K11" s="37">
        <v>2252</v>
      </c>
      <c r="L11" s="37">
        <v>2085</v>
      </c>
      <c r="M11" s="37">
        <v>1171</v>
      </c>
      <c r="N11" s="37">
        <v>1261</v>
      </c>
      <c r="O11" s="37">
        <v>1222</v>
      </c>
      <c r="P11" s="37">
        <v>1145</v>
      </c>
      <c r="Q11" s="37">
        <v>1145</v>
      </c>
      <c r="R11" s="37">
        <v>1132</v>
      </c>
      <c r="S11" s="37">
        <v>1132</v>
      </c>
      <c r="T11" s="37">
        <v>1094</v>
      </c>
      <c r="U11" s="37">
        <v>1132</v>
      </c>
      <c r="V11" s="37">
        <v>1107</v>
      </c>
      <c r="W11" s="37">
        <v>1120</v>
      </c>
      <c r="X11" s="37">
        <v>1184</v>
      </c>
      <c r="Y11" s="37">
        <v>1210</v>
      </c>
      <c r="Z11" s="37">
        <v>1184</v>
      </c>
      <c r="AA11" s="37">
        <v>1222</v>
      </c>
      <c r="AB11" s="37">
        <v>1261</v>
      </c>
      <c r="AC11" s="37">
        <v>1197</v>
      </c>
      <c r="AD11" s="37">
        <v>1197</v>
      </c>
      <c r="AE11" s="37">
        <v>1158</v>
      </c>
      <c r="AF11" s="37">
        <v>1132</v>
      </c>
      <c r="AG11" s="37">
        <v>1132</v>
      </c>
      <c r="AH11" s="39">
        <f t="shared" ref="AH11:AH56" si="1">SUM(C11:AG11)</f>
        <v>46478</v>
      </c>
      <c r="AI11" s="3"/>
      <c r="AJ11" s="3"/>
    </row>
    <row r="12" spans="1:36">
      <c r="A12" s="34">
        <v>4</v>
      </c>
      <c r="B12" s="35" t="s">
        <v>13</v>
      </c>
      <c r="C12" s="36">
        <v>2175</v>
      </c>
      <c r="D12" s="37">
        <v>2265</v>
      </c>
      <c r="E12" s="37">
        <v>2303</v>
      </c>
      <c r="F12" s="37">
        <v>2226</v>
      </c>
      <c r="G12" s="37">
        <v>2175</v>
      </c>
      <c r="H12" s="37">
        <v>2188</v>
      </c>
      <c r="I12" s="37">
        <v>2303</v>
      </c>
      <c r="J12" s="37">
        <v>2175</v>
      </c>
      <c r="K12" s="37">
        <v>2291</v>
      </c>
      <c r="L12" s="37">
        <v>2136</v>
      </c>
      <c r="M12" s="37">
        <v>1325</v>
      </c>
      <c r="N12" s="37">
        <v>1325</v>
      </c>
      <c r="O12" s="37">
        <v>1300</v>
      </c>
      <c r="P12" s="37">
        <v>1158</v>
      </c>
      <c r="Q12" s="37">
        <v>1210</v>
      </c>
      <c r="R12" s="37">
        <v>1274</v>
      </c>
      <c r="S12" s="37">
        <v>1145</v>
      </c>
      <c r="T12" s="37">
        <v>1145</v>
      </c>
      <c r="U12" s="37">
        <v>1120</v>
      </c>
      <c r="V12" s="37">
        <v>1145</v>
      </c>
      <c r="W12" s="37">
        <v>1158</v>
      </c>
      <c r="X12" s="37">
        <v>1145</v>
      </c>
      <c r="Y12" s="37">
        <v>1210</v>
      </c>
      <c r="Z12" s="37">
        <v>1222</v>
      </c>
      <c r="AA12" s="37">
        <v>1222</v>
      </c>
      <c r="AB12" s="37">
        <v>1261</v>
      </c>
      <c r="AC12" s="37">
        <v>1171</v>
      </c>
      <c r="AD12" s="37">
        <v>1248</v>
      </c>
      <c r="AE12" s="37">
        <v>1184</v>
      </c>
      <c r="AF12" s="37">
        <v>1210</v>
      </c>
      <c r="AG12" s="37">
        <v>1132</v>
      </c>
      <c r="AH12" s="39">
        <f t="shared" si="1"/>
        <v>47547</v>
      </c>
      <c r="AI12" s="3"/>
      <c r="AJ12" s="3"/>
    </row>
    <row r="13" spans="1:36">
      <c r="A13" s="34">
        <v>5</v>
      </c>
      <c r="B13" s="35" t="s">
        <v>14</v>
      </c>
      <c r="C13" s="36">
        <v>2200</v>
      </c>
      <c r="D13" s="37">
        <v>2265</v>
      </c>
      <c r="E13" s="37">
        <v>2278</v>
      </c>
      <c r="F13" s="37">
        <v>2200</v>
      </c>
      <c r="G13" s="37">
        <v>2213</v>
      </c>
      <c r="H13" s="37">
        <v>2136</v>
      </c>
      <c r="I13" s="37">
        <v>2149</v>
      </c>
      <c r="J13" s="37">
        <v>2149</v>
      </c>
      <c r="K13" s="37">
        <v>2213</v>
      </c>
      <c r="L13" s="37">
        <v>1789</v>
      </c>
      <c r="M13" s="37">
        <v>1325</v>
      </c>
      <c r="N13" s="37">
        <v>1338</v>
      </c>
      <c r="O13" s="37">
        <v>1274</v>
      </c>
      <c r="P13" s="37">
        <v>1222</v>
      </c>
      <c r="Q13" s="37">
        <v>1235</v>
      </c>
      <c r="R13" s="37">
        <v>1261</v>
      </c>
      <c r="S13" s="37">
        <v>1274</v>
      </c>
      <c r="T13" s="37">
        <v>1210</v>
      </c>
      <c r="U13" s="37">
        <v>1235</v>
      </c>
      <c r="V13" s="37">
        <v>1145</v>
      </c>
      <c r="W13" s="37">
        <v>1210</v>
      </c>
      <c r="X13" s="37">
        <v>1235</v>
      </c>
      <c r="Y13" s="37">
        <v>1287</v>
      </c>
      <c r="Z13" s="37">
        <v>1235</v>
      </c>
      <c r="AA13" s="37">
        <v>1300</v>
      </c>
      <c r="AB13" s="37">
        <v>1338</v>
      </c>
      <c r="AC13" s="37">
        <v>1300</v>
      </c>
      <c r="AD13" s="37">
        <v>1313</v>
      </c>
      <c r="AE13" s="37">
        <v>1235</v>
      </c>
      <c r="AF13" s="37">
        <v>1287</v>
      </c>
      <c r="AG13" s="37">
        <v>1235</v>
      </c>
      <c r="AH13" s="39">
        <f t="shared" si="1"/>
        <v>48086</v>
      </c>
      <c r="AI13" s="3"/>
      <c r="AJ13" s="3"/>
    </row>
    <row r="14" spans="1:36">
      <c r="A14" s="34">
        <v>6</v>
      </c>
      <c r="B14" s="35" t="s">
        <v>15</v>
      </c>
      <c r="C14" s="36">
        <v>2239</v>
      </c>
      <c r="D14" s="37">
        <v>2355</v>
      </c>
      <c r="E14" s="37">
        <v>2278</v>
      </c>
      <c r="F14" s="37">
        <v>2252</v>
      </c>
      <c r="G14" s="37">
        <v>2291</v>
      </c>
      <c r="H14" s="37">
        <v>2175</v>
      </c>
      <c r="I14" s="37">
        <v>2226</v>
      </c>
      <c r="J14" s="37">
        <v>2188</v>
      </c>
      <c r="K14" s="37">
        <v>2252</v>
      </c>
      <c r="L14" s="37">
        <v>1222</v>
      </c>
      <c r="M14" s="37">
        <v>1338</v>
      </c>
      <c r="N14" s="37">
        <v>1415</v>
      </c>
      <c r="O14" s="37">
        <v>1261</v>
      </c>
      <c r="P14" s="37">
        <v>1235</v>
      </c>
      <c r="Q14" s="37">
        <v>1274</v>
      </c>
      <c r="R14" s="37">
        <v>1248</v>
      </c>
      <c r="S14" s="37">
        <v>1274</v>
      </c>
      <c r="T14" s="37">
        <v>1197</v>
      </c>
      <c r="U14" s="37">
        <v>1235</v>
      </c>
      <c r="V14" s="37">
        <v>1171</v>
      </c>
      <c r="W14" s="37">
        <v>1235</v>
      </c>
      <c r="X14" s="37">
        <v>1274</v>
      </c>
      <c r="Y14" s="37">
        <v>1313</v>
      </c>
      <c r="Z14" s="37">
        <v>1300</v>
      </c>
      <c r="AA14" s="37">
        <v>1338</v>
      </c>
      <c r="AB14" s="37">
        <v>1325</v>
      </c>
      <c r="AC14" s="37">
        <v>1300</v>
      </c>
      <c r="AD14" s="37">
        <v>1351</v>
      </c>
      <c r="AE14" s="37">
        <v>1274</v>
      </c>
      <c r="AF14" s="37">
        <v>1377</v>
      </c>
      <c r="AG14" s="37">
        <v>1171</v>
      </c>
      <c r="AH14" s="39">
        <f t="shared" si="1"/>
        <v>48384</v>
      </c>
      <c r="AI14" s="3"/>
      <c r="AJ14" s="3"/>
    </row>
    <row r="15" spans="1:36">
      <c r="A15" s="34">
        <v>7</v>
      </c>
      <c r="B15" s="35" t="s">
        <v>16</v>
      </c>
      <c r="C15" s="36">
        <v>2226</v>
      </c>
      <c r="D15" s="37">
        <v>2368</v>
      </c>
      <c r="E15" s="37">
        <v>2136</v>
      </c>
      <c r="F15" s="37">
        <v>2072</v>
      </c>
      <c r="G15" s="37">
        <v>2162</v>
      </c>
      <c r="H15" s="37">
        <v>1995</v>
      </c>
      <c r="I15" s="37">
        <v>2085</v>
      </c>
      <c r="J15" s="37">
        <v>2123</v>
      </c>
      <c r="K15" s="37">
        <v>2123</v>
      </c>
      <c r="L15" s="37">
        <v>1042</v>
      </c>
      <c r="M15" s="37">
        <v>1338</v>
      </c>
      <c r="N15" s="37">
        <v>1390</v>
      </c>
      <c r="O15" s="37">
        <v>1248</v>
      </c>
      <c r="P15" s="37">
        <v>1222</v>
      </c>
      <c r="Q15" s="37">
        <v>1248</v>
      </c>
      <c r="R15" s="37">
        <v>1274</v>
      </c>
      <c r="S15" s="37">
        <v>1261</v>
      </c>
      <c r="T15" s="37">
        <v>1171</v>
      </c>
      <c r="U15" s="37">
        <v>1210</v>
      </c>
      <c r="V15" s="37">
        <v>1158</v>
      </c>
      <c r="W15" s="37">
        <v>1222</v>
      </c>
      <c r="X15" s="37">
        <v>1261</v>
      </c>
      <c r="Y15" s="37">
        <v>1338</v>
      </c>
      <c r="Z15" s="37">
        <v>1300</v>
      </c>
      <c r="AA15" s="37">
        <v>1300</v>
      </c>
      <c r="AB15" s="37">
        <v>1325</v>
      </c>
      <c r="AC15" s="37">
        <v>1313</v>
      </c>
      <c r="AD15" s="37">
        <v>1403</v>
      </c>
      <c r="AE15" s="37">
        <v>1300</v>
      </c>
      <c r="AF15" s="37">
        <v>1300</v>
      </c>
      <c r="AG15" s="37">
        <v>1171</v>
      </c>
      <c r="AH15" s="39">
        <f t="shared" si="1"/>
        <v>47085</v>
      </c>
      <c r="AI15" s="3"/>
      <c r="AJ15" s="3"/>
    </row>
    <row r="16" spans="1:36">
      <c r="A16" s="34">
        <v>8</v>
      </c>
      <c r="B16" s="35" t="s">
        <v>17</v>
      </c>
      <c r="C16" s="36">
        <v>2213</v>
      </c>
      <c r="D16" s="37">
        <v>2239</v>
      </c>
      <c r="E16" s="37">
        <v>2136</v>
      </c>
      <c r="F16" s="37">
        <v>2136</v>
      </c>
      <c r="G16" s="37">
        <v>2329</v>
      </c>
      <c r="H16" s="37">
        <v>2149</v>
      </c>
      <c r="I16" s="37">
        <v>2149</v>
      </c>
      <c r="J16" s="37">
        <v>2162</v>
      </c>
      <c r="K16" s="37">
        <v>2265</v>
      </c>
      <c r="L16" s="37">
        <v>952</v>
      </c>
      <c r="M16" s="37">
        <v>1325</v>
      </c>
      <c r="N16" s="37">
        <v>1377</v>
      </c>
      <c r="O16" s="37">
        <v>1222</v>
      </c>
      <c r="P16" s="37">
        <v>1171</v>
      </c>
      <c r="Q16" s="37">
        <v>1210</v>
      </c>
      <c r="R16" s="37">
        <v>1313</v>
      </c>
      <c r="S16" s="37">
        <v>1235</v>
      </c>
      <c r="T16" s="37">
        <v>1171</v>
      </c>
      <c r="U16" s="37">
        <v>1197</v>
      </c>
      <c r="V16" s="37">
        <v>1132</v>
      </c>
      <c r="W16" s="37">
        <v>1235</v>
      </c>
      <c r="X16" s="37">
        <v>1222</v>
      </c>
      <c r="Y16" s="37">
        <v>1274</v>
      </c>
      <c r="Z16" s="37">
        <v>1287</v>
      </c>
      <c r="AA16" s="37">
        <v>1325</v>
      </c>
      <c r="AB16" s="37">
        <v>1325</v>
      </c>
      <c r="AC16" s="37">
        <v>1300</v>
      </c>
      <c r="AD16" s="37">
        <v>1325</v>
      </c>
      <c r="AE16" s="37">
        <v>1210</v>
      </c>
      <c r="AF16" s="37">
        <v>1313</v>
      </c>
      <c r="AG16" s="37">
        <v>1210</v>
      </c>
      <c r="AH16" s="39">
        <f t="shared" si="1"/>
        <v>47109</v>
      </c>
      <c r="AI16" s="3"/>
      <c r="AJ16" s="3"/>
    </row>
    <row r="17" spans="1:39">
      <c r="A17" s="34">
        <v>9</v>
      </c>
      <c r="B17" s="35" t="s">
        <v>18</v>
      </c>
      <c r="C17" s="36">
        <v>2200</v>
      </c>
      <c r="D17" s="37">
        <v>2342</v>
      </c>
      <c r="E17" s="37">
        <v>2188</v>
      </c>
      <c r="F17" s="37">
        <v>2149</v>
      </c>
      <c r="G17" s="37">
        <v>2342</v>
      </c>
      <c r="H17" s="37">
        <v>2175</v>
      </c>
      <c r="I17" s="37">
        <v>2136</v>
      </c>
      <c r="J17" s="37">
        <v>2085</v>
      </c>
      <c r="K17" s="37">
        <v>2278</v>
      </c>
      <c r="L17" s="37">
        <v>875</v>
      </c>
      <c r="M17" s="37">
        <v>1377</v>
      </c>
      <c r="N17" s="37">
        <v>1338</v>
      </c>
      <c r="O17" s="37">
        <v>1197</v>
      </c>
      <c r="P17" s="37">
        <v>1222</v>
      </c>
      <c r="Q17" s="37">
        <v>1197</v>
      </c>
      <c r="R17" s="37">
        <v>1274</v>
      </c>
      <c r="S17" s="37">
        <v>1210</v>
      </c>
      <c r="T17" s="37">
        <v>1132</v>
      </c>
      <c r="U17" s="37">
        <v>1210</v>
      </c>
      <c r="V17" s="37">
        <v>1158</v>
      </c>
      <c r="W17" s="37">
        <v>1210</v>
      </c>
      <c r="X17" s="37">
        <v>1197</v>
      </c>
      <c r="Y17" s="37">
        <v>1300</v>
      </c>
      <c r="Z17" s="37">
        <v>1248</v>
      </c>
      <c r="AA17" s="37">
        <v>1325</v>
      </c>
      <c r="AB17" s="37">
        <v>1338</v>
      </c>
      <c r="AC17" s="37">
        <v>1300</v>
      </c>
      <c r="AD17" s="37">
        <v>1248</v>
      </c>
      <c r="AE17" s="37">
        <v>1248</v>
      </c>
      <c r="AF17" s="37">
        <v>1338</v>
      </c>
      <c r="AG17" s="37">
        <v>1158</v>
      </c>
      <c r="AH17" s="39">
        <f t="shared" si="1"/>
        <v>46995</v>
      </c>
      <c r="AI17" s="3"/>
      <c r="AJ17" s="3"/>
    </row>
    <row r="18" spans="1:39">
      <c r="A18" s="34">
        <v>10</v>
      </c>
      <c r="B18" s="35" t="s">
        <v>19</v>
      </c>
      <c r="C18" s="36">
        <v>2213</v>
      </c>
      <c r="D18" s="37">
        <v>2368</v>
      </c>
      <c r="E18" s="37">
        <v>2200</v>
      </c>
      <c r="F18" s="37">
        <v>2136</v>
      </c>
      <c r="G18" s="37">
        <v>2278</v>
      </c>
      <c r="H18" s="37">
        <v>2162</v>
      </c>
      <c r="I18" s="37">
        <v>2149</v>
      </c>
      <c r="J18" s="37">
        <v>2136</v>
      </c>
      <c r="K18" s="37">
        <v>2265</v>
      </c>
      <c r="L18" s="37">
        <v>862</v>
      </c>
      <c r="M18" s="37">
        <v>1364</v>
      </c>
      <c r="N18" s="37">
        <v>1364</v>
      </c>
      <c r="O18" s="37">
        <v>1235</v>
      </c>
      <c r="P18" s="37">
        <v>1184</v>
      </c>
      <c r="Q18" s="37">
        <v>1210</v>
      </c>
      <c r="R18" s="37">
        <v>1300</v>
      </c>
      <c r="S18" s="37">
        <v>1210</v>
      </c>
      <c r="T18" s="37">
        <v>1171</v>
      </c>
      <c r="U18" s="37">
        <v>1145</v>
      </c>
      <c r="V18" s="37">
        <v>1120</v>
      </c>
      <c r="W18" s="37">
        <v>1210</v>
      </c>
      <c r="X18" s="37">
        <v>1222</v>
      </c>
      <c r="Y18" s="37">
        <v>1235</v>
      </c>
      <c r="Z18" s="37">
        <v>1222</v>
      </c>
      <c r="AA18" s="37">
        <v>1300</v>
      </c>
      <c r="AB18" s="37">
        <v>1287</v>
      </c>
      <c r="AC18" s="37">
        <v>1300</v>
      </c>
      <c r="AD18" s="37">
        <v>1313</v>
      </c>
      <c r="AE18" s="37">
        <v>1235</v>
      </c>
      <c r="AF18" s="37">
        <v>1287</v>
      </c>
      <c r="AG18" s="37">
        <v>1081</v>
      </c>
      <c r="AH18" s="39">
        <f t="shared" si="1"/>
        <v>46764</v>
      </c>
      <c r="AI18" s="3"/>
      <c r="AJ18" s="3"/>
    </row>
    <row r="19" spans="1:39">
      <c r="A19" s="34">
        <v>11</v>
      </c>
      <c r="B19" s="35" t="s">
        <v>20</v>
      </c>
      <c r="C19" s="36">
        <v>2200</v>
      </c>
      <c r="D19" s="37">
        <v>2329</v>
      </c>
      <c r="E19" s="37">
        <v>2136</v>
      </c>
      <c r="F19" s="37">
        <v>2085</v>
      </c>
      <c r="G19" s="37">
        <v>2252</v>
      </c>
      <c r="H19" s="37">
        <v>2072</v>
      </c>
      <c r="I19" s="37">
        <v>2136</v>
      </c>
      <c r="J19" s="37">
        <v>2059</v>
      </c>
      <c r="K19" s="37">
        <v>2162</v>
      </c>
      <c r="L19" s="37">
        <v>798</v>
      </c>
      <c r="M19" s="37">
        <v>1261</v>
      </c>
      <c r="N19" s="37">
        <v>1313</v>
      </c>
      <c r="O19" s="37">
        <v>1171</v>
      </c>
      <c r="P19" s="37">
        <v>1171</v>
      </c>
      <c r="Q19" s="37">
        <v>1145</v>
      </c>
      <c r="R19" s="37">
        <v>1222</v>
      </c>
      <c r="S19" s="37">
        <v>1107</v>
      </c>
      <c r="T19" s="37">
        <v>1158</v>
      </c>
      <c r="U19" s="37">
        <v>1132</v>
      </c>
      <c r="V19" s="37">
        <v>1120</v>
      </c>
      <c r="W19" s="37">
        <v>1158</v>
      </c>
      <c r="X19" s="37">
        <v>1197</v>
      </c>
      <c r="Y19" s="37">
        <v>1248</v>
      </c>
      <c r="Z19" s="37">
        <v>1210</v>
      </c>
      <c r="AA19" s="37">
        <v>1248</v>
      </c>
      <c r="AB19" s="37">
        <v>1197</v>
      </c>
      <c r="AC19" s="37">
        <v>1107</v>
      </c>
      <c r="AD19" s="37">
        <v>1248</v>
      </c>
      <c r="AE19" s="37">
        <v>1094</v>
      </c>
      <c r="AF19" s="37">
        <v>1222</v>
      </c>
      <c r="AG19" s="37">
        <v>1017</v>
      </c>
      <c r="AH19" s="39">
        <f t="shared" si="1"/>
        <v>44975</v>
      </c>
      <c r="AI19" s="3"/>
      <c r="AJ19" s="3"/>
    </row>
    <row r="20" spans="1:39">
      <c r="A20" s="34">
        <v>12</v>
      </c>
      <c r="B20" s="35" t="s">
        <v>21</v>
      </c>
      <c r="C20" s="36">
        <v>2188</v>
      </c>
      <c r="D20" s="37">
        <v>2316</v>
      </c>
      <c r="E20" s="37">
        <v>2123</v>
      </c>
      <c r="F20" s="37">
        <v>2085</v>
      </c>
      <c r="G20" s="37">
        <v>2278</v>
      </c>
      <c r="H20" s="37">
        <v>2072</v>
      </c>
      <c r="I20" s="37">
        <v>2136</v>
      </c>
      <c r="J20" s="37">
        <v>2033</v>
      </c>
      <c r="K20" s="37">
        <v>2278</v>
      </c>
      <c r="L20" s="37">
        <v>798</v>
      </c>
      <c r="M20" s="37">
        <v>1338</v>
      </c>
      <c r="N20" s="37">
        <v>1325</v>
      </c>
      <c r="O20" s="37">
        <v>1222</v>
      </c>
      <c r="P20" s="37">
        <v>1210</v>
      </c>
      <c r="Q20" s="37">
        <v>1184</v>
      </c>
      <c r="R20" s="37">
        <v>1222</v>
      </c>
      <c r="S20" s="37">
        <v>1210</v>
      </c>
      <c r="T20" s="37">
        <v>1171</v>
      </c>
      <c r="U20" s="37">
        <v>1184</v>
      </c>
      <c r="V20" s="37">
        <v>1132</v>
      </c>
      <c r="W20" s="37">
        <v>1184</v>
      </c>
      <c r="X20" s="37">
        <v>1171</v>
      </c>
      <c r="Y20" s="37">
        <v>1235</v>
      </c>
      <c r="Z20" s="37">
        <v>1235</v>
      </c>
      <c r="AA20" s="37">
        <v>1261</v>
      </c>
      <c r="AB20" s="37">
        <v>1274</v>
      </c>
      <c r="AC20" s="37">
        <v>1235</v>
      </c>
      <c r="AD20" s="37">
        <v>1325</v>
      </c>
      <c r="AE20" s="37">
        <v>1248</v>
      </c>
      <c r="AF20" s="37">
        <v>1261</v>
      </c>
      <c r="AG20" s="37">
        <v>1120</v>
      </c>
      <c r="AH20" s="39">
        <f t="shared" si="1"/>
        <v>46054</v>
      </c>
      <c r="AI20" s="3"/>
      <c r="AJ20" s="3"/>
    </row>
    <row r="21" spans="1:39">
      <c r="A21" s="34">
        <v>13</v>
      </c>
      <c r="B21" s="35" t="s">
        <v>22</v>
      </c>
      <c r="C21" s="36">
        <v>2149</v>
      </c>
      <c r="D21" s="37">
        <v>2278</v>
      </c>
      <c r="E21" s="37">
        <v>2149</v>
      </c>
      <c r="F21" s="37">
        <v>2059</v>
      </c>
      <c r="G21" s="37">
        <v>2226</v>
      </c>
      <c r="H21" s="37">
        <v>2123</v>
      </c>
      <c r="I21" s="37">
        <v>2033</v>
      </c>
      <c r="J21" s="37">
        <v>2046</v>
      </c>
      <c r="K21" s="37">
        <v>2175</v>
      </c>
      <c r="L21" s="37">
        <v>798</v>
      </c>
      <c r="M21" s="37">
        <v>1313</v>
      </c>
      <c r="N21" s="37">
        <v>1300</v>
      </c>
      <c r="O21" s="37">
        <v>1184</v>
      </c>
      <c r="P21" s="37">
        <v>1158</v>
      </c>
      <c r="Q21" s="37">
        <v>1197</v>
      </c>
      <c r="R21" s="37">
        <v>1235</v>
      </c>
      <c r="S21" s="37">
        <v>1171</v>
      </c>
      <c r="T21" s="37">
        <v>1171</v>
      </c>
      <c r="U21" s="37">
        <v>1145</v>
      </c>
      <c r="V21" s="37">
        <v>1107</v>
      </c>
      <c r="W21" s="37">
        <v>1158</v>
      </c>
      <c r="X21" s="37">
        <v>1210</v>
      </c>
      <c r="Y21" s="37">
        <v>1210</v>
      </c>
      <c r="Z21" s="37">
        <v>1248</v>
      </c>
      <c r="AA21" s="37">
        <v>1197</v>
      </c>
      <c r="AB21" s="37">
        <v>1235</v>
      </c>
      <c r="AC21" s="37">
        <v>1210</v>
      </c>
      <c r="AD21" s="37">
        <v>1222</v>
      </c>
      <c r="AE21" s="37">
        <v>1158</v>
      </c>
      <c r="AF21" s="37">
        <v>1235</v>
      </c>
      <c r="AG21" s="37">
        <v>1107</v>
      </c>
      <c r="AH21" s="39">
        <f t="shared" si="1"/>
        <v>45207</v>
      </c>
      <c r="AI21" s="3"/>
      <c r="AJ21" s="3"/>
    </row>
    <row r="22" spans="1:39">
      <c r="A22" s="34">
        <v>14</v>
      </c>
      <c r="B22" s="35" t="s">
        <v>23</v>
      </c>
      <c r="C22" s="36">
        <v>2226</v>
      </c>
      <c r="D22" s="37">
        <v>2342</v>
      </c>
      <c r="E22" s="37">
        <v>2188</v>
      </c>
      <c r="F22" s="37">
        <v>2175</v>
      </c>
      <c r="G22" s="37">
        <v>2162</v>
      </c>
      <c r="H22" s="37">
        <v>2175</v>
      </c>
      <c r="I22" s="37">
        <v>2136</v>
      </c>
      <c r="J22" s="37">
        <v>2110</v>
      </c>
      <c r="K22" s="37">
        <v>2252</v>
      </c>
      <c r="L22" s="37">
        <v>862</v>
      </c>
      <c r="M22" s="37">
        <v>1338</v>
      </c>
      <c r="N22" s="37">
        <v>1338</v>
      </c>
      <c r="O22" s="37">
        <v>1210</v>
      </c>
      <c r="P22" s="37">
        <v>1171</v>
      </c>
      <c r="Q22" s="37">
        <v>1197</v>
      </c>
      <c r="R22" s="37">
        <v>1210</v>
      </c>
      <c r="S22" s="37">
        <v>1184</v>
      </c>
      <c r="T22" s="37">
        <v>1222</v>
      </c>
      <c r="U22" s="37">
        <v>1145</v>
      </c>
      <c r="V22" s="37">
        <v>1120</v>
      </c>
      <c r="W22" s="37">
        <v>1210</v>
      </c>
      <c r="X22" s="37">
        <v>1261</v>
      </c>
      <c r="Y22" s="37">
        <v>1222</v>
      </c>
      <c r="Z22" s="37">
        <v>1248</v>
      </c>
      <c r="AA22" s="37">
        <v>1235</v>
      </c>
      <c r="AB22" s="37">
        <v>1248</v>
      </c>
      <c r="AC22" s="37">
        <v>1222</v>
      </c>
      <c r="AD22" s="37">
        <v>1287</v>
      </c>
      <c r="AE22" s="37">
        <v>1197</v>
      </c>
      <c r="AF22" s="37">
        <v>1313</v>
      </c>
      <c r="AG22" s="37">
        <v>1145</v>
      </c>
      <c r="AH22" s="39">
        <f t="shared" si="1"/>
        <v>46351</v>
      </c>
      <c r="AI22" s="3"/>
      <c r="AJ22" s="3"/>
    </row>
    <row r="23" spans="1:39">
      <c r="A23" s="34">
        <v>15</v>
      </c>
      <c r="B23" s="35" t="s">
        <v>24</v>
      </c>
      <c r="C23" s="36">
        <v>2136</v>
      </c>
      <c r="D23" s="37">
        <v>2226</v>
      </c>
      <c r="E23" s="37">
        <v>2149</v>
      </c>
      <c r="F23" s="37">
        <v>2085</v>
      </c>
      <c r="G23" s="37">
        <v>2110</v>
      </c>
      <c r="H23" s="37">
        <v>2110</v>
      </c>
      <c r="I23" s="37">
        <v>2033</v>
      </c>
      <c r="J23" s="37">
        <v>2213</v>
      </c>
      <c r="K23" s="37">
        <v>2123</v>
      </c>
      <c r="L23" s="37">
        <v>772</v>
      </c>
      <c r="M23" s="37">
        <v>1197</v>
      </c>
      <c r="N23" s="37">
        <v>1248</v>
      </c>
      <c r="O23" s="37">
        <v>1132</v>
      </c>
      <c r="P23" s="37">
        <v>1145</v>
      </c>
      <c r="Q23" s="37">
        <v>1145</v>
      </c>
      <c r="R23" s="37">
        <v>1145</v>
      </c>
      <c r="S23" s="37">
        <v>1120</v>
      </c>
      <c r="T23" s="37">
        <v>1158</v>
      </c>
      <c r="U23" s="37">
        <v>1094</v>
      </c>
      <c r="V23" s="37">
        <v>1081</v>
      </c>
      <c r="W23" s="37">
        <v>1145</v>
      </c>
      <c r="X23" s="37">
        <v>1210</v>
      </c>
      <c r="Y23" s="37">
        <v>1171</v>
      </c>
      <c r="Z23" s="37">
        <v>1184</v>
      </c>
      <c r="AA23" s="37">
        <v>1197</v>
      </c>
      <c r="AB23" s="37">
        <v>1158</v>
      </c>
      <c r="AC23" s="37">
        <v>1145</v>
      </c>
      <c r="AD23" s="37">
        <v>1197</v>
      </c>
      <c r="AE23" s="37">
        <v>1158</v>
      </c>
      <c r="AF23" s="37">
        <v>1235</v>
      </c>
      <c r="AG23" s="37">
        <v>1055</v>
      </c>
      <c r="AH23" s="39">
        <f t="shared" si="1"/>
        <v>44277</v>
      </c>
      <c r="AI23" s="3"/>
      <c r="AJ23" s="3"/>
    </row>
    <row r="24" spans="1:39">
      <c r="A24" s="34">
        <v>16</v>
      </c>
      <c r="B24" s="35" t="s">
        <v>25</v>
      </c>
      <c r="C24" s="36">
        <v>2085</v>
      </c>
      <c r="D24" s="37">
        <v>2291</v>
      </c>
      <c r="E24" s="37">
        <v>2175</v>
      </c>
      <c r="F24" s="37">
        <v>2136</v>
      </c>
      <c r="G24" s="37">
        <v>2072</v>
      </c>
      <c r="H24" s="37">
        <v>2059</v>
      </c>
      <c r="I24" s="37">
        <v>2072</v>
      </c>
      <c r="J24" s="37">
        <v>2110</v>
      </c>
      <c r="K24" s="37">
        <v>2162</v>
      </c>
      <c r="L24" s="37">
        <v>785</v>
      </c>
      <c r="M24" s="37">
        <v>1261</v>
      </c>
      <c r="N24" s="37">
        <v>1248</v>
      </c>
      <c r="O24" s="37">
        <v>1158</v>
      </c>
      <c r="P24" s="37">
        <v>1145</v>
      </c>
      <c r="Q24" s="37">
        <v>1145</v>
      </c>
      <c r="R24" s="37">
        <v>1145</v>
      </c>
      <c r="S24" s="37">
        <v>1145</v>
      </c>
      <c r="T24" s="37">
        <v>1158</v>
      </c>
      <c r="U24" s="37">
        <v>1107</v>
      </c>
      <c r="V24" s="37">
        <v>1094</v>
      </c>
      <c r="W24" s="37">
        <v>1158</v>
      </c>
      <c r="X24" s="37">
        <v>1197</v>
      </c>
      <c r="Y24" s="37">
        <v>1235</v>
      </c>
      <c r="Z24" s="37">
        <v>1222</v>
      </c>
      <c r="AA24" s="37">
        <v>1184</v>
      </c>
      <c r="AB24" s="37">
        <v>1197</v>
      </c>
      <c r="AC24" s="37">
        <v>1132</v>
      </c>
      <c r="AD24" s="37">
        <v>1184</v>
      </c>
      <c r="AE24" s="37">
        <v>1197</v>
      </c>
      <c r="AF24" s="37">
        <v>1158</v>
      </c>
      <c r="AG24" s="37">
        <v>1107</v>
      </c>
      <c r="AH24" s="39">
        <f t="shared" si="1"/>
        <v>44524</v>
      </c>
      <c r="AI24" s="3"/>
      <c r="AJ24" s="3"/>
    </row>
    <row r="25" spans="1:39">
      <c r="A25" s="65">
        <v>17</v>
      </c>
      <c r="B25" s="66" t="s">
        <v>26</v>
      </c>
      <c r="C25" s="36">
        <v>2213</v>
      </c>
      <c r="D25" s="37">
        <v>2329</v>
      </c>
      <c r="E25" s="37">
        <v>2213</v>
      </c>
      <c r="F25" s="37">
        <v>2110</v>
      </c>
      <c r="G25" s="37">
        <v>2123</v>
      </c>
      <c r="H25" s="37">
        <v>2200</v>
      </c>
      <c r="I25" s="37">
        <v>2149</v>
      </c>
      <c r="J25" s="37">
        <v>2188</v>
      </c>
      <c r="K25" s="37">
        <v>2213</v>
      </c>
      <c r="L25" s="37">
        <v>836</v>
      </c>
      <c r="M25" s="37">
        <v>1325</v>
      </c>
      <c r="N25" s="37">
        <v>1377</v>
      </c>
      <c r="O25" s="37">
        <v>1235</v>
      </c>
      <c r="P25" s="37">
        <v>1158</v>
      </c>
      <c r="Q25" s="37">
        <v>1235</v>
      </c>
      <c r="R25" s="37">
        <v>1261</v>
      </c>
      <c r="S25" s="37">
        <v>1210</v>
      </c>
      <c r="T25" s="37">
        <v>1222</v>
      </c>
      <c r="U25" s="37">
        <v>1184</v>
      </c>
      <c r="V25" s="37">
        <v>1120</v>
      </c>
      <c r="W25" s="37">
        <v>1222</v>
      </c>
      <c r="X25" s="37">
        <v>1287</v>
      </c>
      <c r="Y25" s="37">
        <v>1313</v>
      </c>
      <c r="Z25" s="37">
        <v>1248</v>
      </c>
      <c r="AA25" s="37">
        <v>1300</v>
      </c>
      <c r="AB25" s="37">
        <v>1313</v>
      </c>
      <c r="AC25" s="37">
        <v>1248</v>
      </c>
      <c r="AD25" s="37">
        <v>1300</v>
      </c>
      <c r="AE25" s="37">
        <v>1261</v>
      </c>
      <c r="AF25" s="37">
        <v>1274</v>
      </c>
      <c r="AG25" s="37">
        <v>1171</v>
      </c>
      <c r="AH25" s="39">
        <f t="shared" si="1"/>
        <v>46838</v>
      </c>
      <c r="AI25" s="3"/>
      <c r="AJ25" s="3"/>
    </row>
    <row r="26" spans="1:39">
      <c r="A26" s="65">
        <v>18</v>
      </c>
      <c r="B26" s="66" t="s">
        <v>27</v>
      </c>
      <c r="C26" s="36">
        <v>2239</v>
      </c>
      <c r="D26" s="37">
        <v>2291</v>
      </c>
      <c r="E26" s="37">
        <v>2226</v>
      </c>
      <c r="F26" s="37">
        <v>2097</v>
      </c>
      <c r="G26" s="37">
        <v>2046</v>
      </c>
      <c r="H26" s="37">
        <v>2213</v>
      </c>
      <c r="I26" s="37">
        <v>2188</v>
      </c>
      <c r="J26" s="37">
        <v>2188</v>
      </c>
      <c r="K26" s="37">
        <v>2162</v>
      </c>
      <c r="L26" s="37">
        <v>965</v>
      </c>
      <c r="M26" s="37">
        <v>1338</v>
      </c>
      <c r="N26" s="37">
        <v>1351</v>
      </c>
      <c r="O26" s="37">
        <v>1210</v>
      </c>
      <c r="P26" s="37">
        <v>1248</v>
      </c>
      <c r="Q26" s="37">
        <v>1274</v>
      </c>
      <c r="R26" s="37">
        <v>1287</v>
      </c>
      <c r="S26" s="37">
        <v>1210</v>
      </c>
      <c r="T26" s="37">
        <v>1222</v>
      </c>
      <c r="U26" s="37">
        <v>1145</v>
      </c>
      <c r="V26" s="37">
        <v>1222</v>
      </c>
      <c r="W26" s="37">
        <v>1222</v>
      </c>
      <c r="X26" s="37">
        <v>1261</v>
      </c>
      <c r="Y26" s="37">
        <v>1313</v>
      </c>
      <c r="Z26" s="37">
        <v>1287</v>
      </c>
      <c r="AA26" s="37">
        <v>1313</v>
      </c>
      <c r="AB26" s="37">
        <v>1338</v>
      </c>
      <c r="AC26" s="37">
        <v>1222</v>
      </c>
      <c r="AD26" s="37">
        <v>1274</v>
      </c>
      <c r="AE26" s="37">
        <v>1222</v>
      </c>
      <c r="AF26" s="37">
        <v>1287</v>
      </c>
      <c r="AG26" s="37">
        <v>1210</v>
      </c>
      <c r="AH26" s="39">
        <f t="shared" si="1"/>
        <v>47071</v>
      </c>
      <c r="AI26" s="3"/>
      <c r="AJ26" s="3"/>
    </row>
    <row r="27" spans="1:39">
      <c r="A27" s="65">
        <v>19</v>
      </c>
      <c r="B27" s="66" t="s">
        <v>28</v>
      </c>
      <c r="C27" s="36">
        <v>2278</v>
      </c>
      <c r="D27" s="37">
        <v>2316</v>
      </c>
      <c r="E27" s="37">
        <v>2162</v>
      </c>
      <c r="F27" s="37">
        <v>2123</v>
      </c>
      <c r="G27" s="37">
        <v>2110</v>
      </c>
      <c r="H27" s="37">
        <v>2149</v>
      </c>
      <c r="I27" s="37">
        <v>2123</v>
      </c>
      <c r="J27" s="37">
        <v>2175</v>
      </c>
      <c r="K27" s="37">
        <v>2097</v>
      </c>
      <c r="L27" s="37">
        <v>1004</v>
      </c>
      <c r="M27" s="37">
        <v>1351</v>
      </c>
      <c r="N27" s="37">
        <v>1364</v>
      </c>
      <c r="O27" s="37">
        <v>1197</v>
      </c>
      <c r="P27" s="37">
        <v>1235</v>
      </c>
      <c r="Q27" s="37">
        <v>1222</v>
      </c>
      <c r="R27" s="37">
        <v>1274</v>
      </c>
      <c r="S27" s="37">
        <v>1210</v>
      </c>
      <c r="T27" s="37">
        <v>1248</v>
      </c>
      <c r="U27" s="37">
        <v>1145</v>
      </c>
      <c r="V27" s="37">
        <v>1222</v>
      </c>
      <c r="W27" s="37">
        <v>1235</v>
      </c>
      <c r="X27" s="37">
        <v>1287</v>
      </c>
      <c r="Y27" s="37">
        <v>1287</v>
      </c>
      <c r="Z27" s="37">
        <v>1287</v>
      </c>
      <c r="AA27" s="37">
        <v>1300</v>
      </c>
      <c r="AB27" s="37">
        <v>1300</v>
      </c>
      <c r="AC27" s="37">
        <v>1222</v>
      </c>
      <c r="AD27" s="37">
        <v>1261</v>
      </c>
      <c r="AE27" s="37">
        <v>1274</v>
      </c>
      <c r="AF27" s="37">
        <v>1261</v>
      </c>
      <c r="AG27" s="37">
        <v>1248</v>
      </c>
      <c r="AH27" s="39">
        <f t="shared" si="1"/>
        <v>46967</v>
      </c>
      <c r="AI27" s="3"/>
      <c r="AJ27" s="3"/>
    </row>
    <row r="28" spans="1:39">
      <c r="A28" s="65">
        <v>20</v>
      </c>
      <c r="B28" s="66" t="s">
        <v>29</v>
      </c>
      <c r="C28" s="36">
        <v>2213</v>
      </c>
      <c r="D28" s="37">
        <v>2355</v>
      </c>
      <c r="E28" s="37">
        <v>2200</v>
      </c>
      <c r="F28" s="37">
        <v>2162</v>
      </c>
      <c r="G28" s="37">
        <v>2110</v>
      </c>
      <c r="H28" s="37">
        <v>2175</v>
      </c>
      <c r="I28" s="37">
        <v>2188</v>
      </c>
      <c r="J28" s="37">
        <v>2175</v>
      </c>
      <c r="K28" s="37">
        <v>2175</v>
      </c>
      <c r="L28" s="37">
        <v>1017</v>
      </c>
      <c r="M28" s="37">
        <v>1377</v>
      </c>
      <c r="N28" s="37">
        <v>1325</v>
      </c>
      <c r="O28" s="37">
        <v>1197</v>
      </c>
      <c r="P28" s="37">
        <v>1248</v>
      </c>
      <c r="Q28" s="37">
        <v>1197</v>
      </c>
      <c r="R28" s="37">
        <v>1261</v>
      </c>
      <c r="S28" s="37">
        <v>1210</v>
      </c>
      <c r="T28" s="37">
        <v>1235</v>
      </c>
      <c r="U28" s="37">
        <v>1158</v>
      </c>
      <c r="V28" s="37">
        <v>1197</v>
      </c>
      <c r="W28" s="37">
        <v>1222</v>
      </c>
      <c r="X28" s="37">
        <v>1274</v>
      </c>
      <c r="Y28" s="37">
        <v>1235</v>
      </c>
      <c r="Z28" s="37">
        <v>1287</v>
      </c>
      <c r="AA28" s="37">
        <v>1287</v>
      </c>
      <c r="AB28" s="37">
        <v>1274</v>
      </c>
      <c r="AC28" s="37">
        <v>1197</v>
      </c>
      <c r="AD28" s="37">
        <v>1287</v>
      </c>
      <c r="AE28" s="37">
        <v>1261</v>
      </c>
      <c r="AF28" s="37">
        <v>1325</v>
      </c>
      <c r="AG28" s="37">
        <v>1197</v>
      </c>
      <c r="AH28" s="39">
        <f t="shared" si="1"/>
        <v>47021</v>
      </c>
      <c r="AI28" s="3"/>
      <c r="AJ28" s="3"/>
    </row>
    <row r="29" spans="1:39">
      <c r="A29" s="65">
        <v>21</v>
      </c>
      <c r="B29" s="66" t="s">
        <v>30</v>
      </c>
      <c r="C29" s="36">
        <v>2200</v>
      </c>
      <c r="D29" s="37">
        <v>2239</v>
      </c>
      <c r="E29" s="37">
        <v>2162</v>
      </c>
      <c r="F29" s="37">
        <v>2162</v>
      </c>
      <c r="G29" s="37">
        <v>2097</v>
      </c>
      <c r="H29" s="37">
        <v>2136</v>
      </c>
      <c r="I29" s="37">
        <v>2097</v>
      </c>
      <c r="J29" s="37">
        <v>2162</v>
      </c>
      <c r="K29" s="37">
        <v>2110</v>
      </c>
      <c r="L29" s="37">
        <v>1055</v>
      </c>
      <c r="M29" s="37">
        <v>1390</v>
      </c>
      <c r="N29" s="37">
        <v>1338</v>
      </c>
      <c r="O29" s="37">
        <v>1197</v>
      </c>
      <c r="P29" s="37">
        <v>1261</v>
      </c>
      <c r="Q29" s="37">
        <v>1210</v>
      </c>
      <c r="R29" s="37">
        <v>1248</v>
      </c>
      <c r="S29" s="37">
        <v>1197</v>
      </c>
      <c r="T29" s="37">
        <v>1248</v>
      </c>
      <c r="U29" s="37">
        <v>1184</v>
      </c>
      <c r="V29" s="37">
        <v>1235</v>
      </c>
      <c r="W29" s="37">
        <v>1222</v>
      </c>
      <c r="X29" s="37">
        <v>1248</v>
      </c>
      <c r="Y29" s="37">
        <v>1287</v>
      </c>
      <c r="Z29" s="37">
        <v>1300</v>
      </c>
      <c r="AA29" s="37">
        <v>1300</v>
      </c>
      <c r="AB29" s="37">
        <v>1287</v>
      </c>
      <c r="AC29" s="37">
        <v>1197</v>
      </c>
      <c r="AD29" s="37">
        <v>1274</v>
      </c>
      <c r="AE29" s="37">
        <v>1235</v>
      </c>
      <c r="AF29" s="37">
        <v>1274</v>
      </c>
      <c r="AG29" s="37">
        <v>1210</v>
      </c>
      <c r="AH29" s="39">
        <f t="shared" si="1"/>
        <v>46762</v>
      </c>
      <c r="AI29" s="3"/>
      <c r="AJ29" s="3"/>
    </row>
    <row r="30" spans="1:39">
      <c r="A30" s="65">
        <v>22</v>
      </c>
      <c r="B30" s="66" t="s">
        <v>31</v>
      </c>
      <c r="C30" s="36">
        <v>2226</v>
      </c>
      <c r="D30" s="37">
        <v>2291</v>
      </c>
      <c r="E30" s="37">
        <v>2213</v>
      </c>
      <c r="F30" s="37">
        <v>2149</v>
      </c>
      <c r="G30" s="37">
        <v>2149</v>
      </c>
      <c r="H30" s="37">
        <v>2136</v>
      </c>
      <c r="I30" s="37">
        <v>2123</v>
      </c>
      <c r="J30" s="37">
        <v>2136</v>
      </c>
      <c r="K30" s="37">
        <v>2175</v>
      </c>
      <c r="L30" s="37">
        <v>1042</v>
      </c>
      <c r="M30" s="37">
        <v>1351</v>
      </c>
      <c r="N30" s="37">
        <v>1325</v>
      </c>
      <c r="O30" s="37">
        <v>1222</v>
      </c>
      <c r="P30" s="37">
        <v>1261</v>
      </c>
      <c r="Q30" s="37">
        <v>1197</v>
      </c>
      <c r="R30" s="37">
        <v>1248</v>
      </c>
      <c r="S30" s="37">
        <v>1261</v>
      </c>
      <c r="T30" s="37">
        <v>1235</v>
      </c>
      <c r="U30" s="37">
        <v>1171</v>
      </c>
      <c r="V30" s="37">
        <v>1197</v>
      </c>
      <c r="W30" s="37">
        <v>1197</v>
      </c>
      <c r="X30" s="37">
        <v>1145</v>
      </c>
      <c r="Y30" s="37">
        <v>1274</v>
      </c>
      <c r="Z30" s="37">
        <v>1287</v>
      </c>
      <c r="AA30" s="37">
        <v>1287</v>
      </c>
      <c r="AB30" s="37">
        <v>1248</v>
      </c>
      <c r="AC30" s="37">
        <v>1248</v>
      </c>
      <c r="AD30" s="37">
        <v>1222</v>
      </c>
      <c r="AE30" s="37">
        <v>1274</v>
      </c>
      <c r="AF30" s="37">
        <v>1287</v>
      </c>
      <c r="AG30" s="37">
        <v>1197</v>
      </c>
      <c r="AH30" s="39">
        <f t="shared" si="1"/>
        <v>46774</v>
      </c>
      <c r="AI30" s="3"/>
      <c r="AJ30" s="3"/>
    </row>
    <row r="31" spans="1:39">
      <c r="A31" s="65">
        <v>23</v>
      </c>
      <c r="B31" s="66" t="s">
        <v>32</v>
      </c>
      <c r="C31" s="36">
        <v>2149</v>
      </c>
      <c r="D31" s="37">
        <v>2226</v>
      </c>
      <c r="E31" s="37">
        <v>2123</v>
      </c>
      <c r="F31" s="37">
        <v>2123</v>
      </c>
      <c r="G31" s="37">
        <v>2059</v>
      </c>
      <c r="H31" s="37">
        <v>2123</v>
      </c>
      <c r="I31" s="37">
        <v>2097</v>
      </c>
      <c r="J31" s="37">
        <v>2059</v>
      </c>
      <c r="K31" s="37">
        <v>2085</v>
      </c>
      <c r="L31" s="37">
        <v>1017</v>
      </c>
      <c r="M31" s="37">
        <v>1325</v>
      </c>
      <c r="N31" s="37">
        <v>1287</v>
      </c>
      <c r="O31" s="37">
        <v>1145</v>
      </c>
      <c r="P31" s="37">
        <v>1235</v>
      </c>
      <c r="Q31" s="37">
        <v>1132</v>
      </c>
      <c r="R31" s="37">
        <v>1210</v>
      </c>
      <c r="S31" s="37">
        <v>1171</v>
      </c>
      <c r="T31" s="37">
        <v>1171</v>
      </c>
      <c r="U31" s="37">
        <v>1158</v>
      </c>
      <c r="V31" s="37">
        <v>1222</v>
      </c>
      <c r="W31" s="37">
        <v>1171</v>
      </c>
      <c r="X31" s="37">
        <v>1222</v>
      </c>
      <c r="Y31" s="37">
        <v>1222</v>
      </c>
      <c r="Z31" s="37">
        <v>1261</v>
      </c>
      <c r="AA31" s="37">
        <v>1197</v>
      </c>
      <c r="AB31" s="37">
        <v>1197</v>
      </c>
      <c r="AC31" s="37">
        <v>1158</v>
      </c>
      <c r="AD31" s="37">
        <v>1235</v>
      </c>
      <c r="AE31" s="37">
        <v>1210</v>
      </c>
      <c r="AF31" s="37">
        <v>1261</v>
      </c>
      <c r="AG31" s="37">
        <v>1158</v>
      </c>
      <c r="AH31" s="39">
        <f t="shared" si="1"/>
        <v>45409</v>
      </c>
      <c r="AI31" s="3"/>
      <c r="AJ31" s="3"/>
    </row>
    <row r="32" spans="1:39">
      <c r="A32" s="65">
        <v>24</v>
      </c>
      <c r="B32" s="66" t="s">
        <v>33</v>
      </c>
      <c r="C32" s="36">
        <v>2162</v>
      </c>
      <c r="D32" s="37">
        <v>2213</v>
      </c>
      <c r="E32" s="37">
        <v>2136</v>
      </c>
      <c r="F32" s="37">
        <v>2007</v>
      </c>
      <c r="G32" s="37">
        <v>2085</v>
      </c>
      <c r="H32" s="37">
        <v>2149</v>
      </c>
      <c r="I32" s="37">
        <v>2149</v>
      </c>
      <c r="J32" s="37">
        <v>2072</v>
      </c>
      <c r="K32" s="37">
        <v>2110</v>
      </c>
      <c r="L32" s="37">
        <v>1081</v>
      </c>
      <c r="M32" s="37">
        <v>1364</v>
      </c>
      <c r="N32" s="37">
        <v>1287</v>
      </c>
      <c r="O32" s="37">
        <v>1171</v>
      </c>
      <c r="P32" s="37">
        <v>1248</v>
      </c>
      <c r="Q32" s="37">
        <v>1171</v>
      </c>
      <c r="R32" s="37">
        <v>1210</v>
      </c>
      <c r="S32" s="37">
        <v>1222</v>
      </c>
      <c r="T32" s="37">
        <v>1197</v>
      </c>
      <c r="U32" s="37">
        <v>1184</v>
      </c>
      <c r="V32" s="37">
        <v>1287</v>
      </c>
      <c r="W32" s="37">
        <v>1248</v>
      </c>
      <c r="X32" s="37">
        <v>1210</v>
      </c>
      <c r="Y32" s="37">
        <v>1261</v>
      </c>
      <c r="Z32" s="37">
        <v>1274</v>
      </c>
      <c r="AA32" s="37">
        <v>1287</v>
      </c>
      <c r="AB32" s="37">
        <v>1261</v>
      </c>
      <c r="AC32" s="37">
        <v>1210</v>
      </c>
      <c r="AD32" s="37">
        <v>1235</v>
      </c>
      <c r="AE32" s="37">
        <v>1210</v>
      </c>
      <c r="AF32" s="37">
        <v>1210</v>
      </c>
      <c r="AG32" s="37">
        <v>1210</v>
      </c>
      <c r="AH32" s="39">
        <f t="shared" si="1"/>
        <v>46121</v>
      </c>
      <c r="AI32" s="3"/>
      <c r="AJ32" s="3"/>
      <c r="AM32" s="67"/>
    </row>
    <row r="33" spans="1:37">
      <c r="A33" s="65">
        <v>25</v>
      </c>
      <c r="B33" s="66" t="s">
        <v>34</v>
      </c>
      <c r="C33" s="36">
        <v>2329</v>
      </c>
      <c r="D33" s="37">
        <v>2278</v>
      </c>
      <c r="E33" s="37">
        <v>2213</v>
      </c>
      <c r="F33" s="37">
        <v>1969</v>
      </c>
      <c r="G33" s="37">
        <v>2162</v>
      </c>
      <c r="H33" s="37">
        <v>2162</v>
      </c>
      <c r="I33" s="37">
        <v>2200</v>
      </c>
      <c r="J33" s="37">
        <v>2213</v>
      </c>
      <c r="K33" s="37">
        <v>2136</v>
      </c>
      <c r="L33" s="37">
        <v>1081</v>
      </c>
      <c r="M33" s="37">
        <v>1300</v>
      </c>
      <c r="N33" s="37">
        <v>1313</v>
      </c>
      <c r="O33" s="37">
        <v>1094</v>
      </c>
      <c r="P33" s="37">
        <v>1197</v>
      </c>
      <c r="Q33" s="37">
        <v>1158</v>
      </c>
      <c r="R33" s="37">
        <v>1261</v>
      </c>
      <c r="S33" s="37">
        <v>1145</v>
      </c>
      <c r="T33" s="37">
        <v>1171</v>
      </c>
      <c r="U33" s="37">
        <v>1145</v>
      </c>
      <c r="V33" s="37">
        <v>1222</v>
      </c>
      <c r="W33" s="37">
        <v>1197</v>
      </c>
      <c r="X33" s="37">
        <v>1235</v>
      </c>
      <c r="Y33" s="37">
        <v>1261</v>
      </c>
      <c r="Z33" s="37">
        <v>1235</v>
      </c>
      <c r="AA33" s="37">
        <v>1222</v>
      </c>
      <c r="AB33" s="37">
        <v>1120</v>
      </c>
      <c r="AC33" s="37">
        <v>1222</v>
      </c>
      <c r="AD33" s="37">
        <v>1222</v>
      </c>
      <c r="AE33" s="37">
        <v>1235</v>
      </c>
      <c r="AF33" s="37">
        <v>1261</v>
      </c>
      <c r="AG33" s="37">
        <v>1197</v>
      </c>
      <c r="AH33" s="39">
        <f t="shared" si="1"/>
        <v>46156</v>
      </c>
      <c r="AI33" s="3"/>
      <c r="AJ33" s="3"/>
    </row>
    <row r="34" spans="1:37">
      <c r="A34" s="65">
        <v>26</v>
      </c>
      <c r="B34" s="66" t="s">
        <v>35</v>
      </c>
      <c r="C34" s="36">
        <v>2265</v>
      </c>
      <c r="D34" s="37">
        <v>2226</v>
      </c>
      <c r="E34" s="37">
        <v>2200</v>
      </c>
      <c r="F34" s="37">
        <v>2252</v>
      </c>
      <c r="G34" s="37">
        <v>2188</v>
      </c>
      <c r="H34" s="37">
        <v>2149</v>
      </c>
      <c r="I34" s="37">
        <v>2226</v>
      </c>
      <c r="J34" s="37">
        <v>2252</v>
      </c>
      <c r="K34" s="37">
        <v>2162</v>
      </c>
      <c r="L34" s="37">
        <v>1107</v>
      </c>
      <c r="M34" s="37">
        <v>1390</v>
      </c>
      <c r="N34" s="37">
        <v>1364</v>
      </c>
      <c r="O34" s="37">
        <v>1287</v>
      </c>
      <c r="P34" s="37">
        <v>1261</v>
      </c>
      <c r="Q34" s="37">
        <v>1210</v>
      </c>
      <c r="R34" s="37">
        <v>1222</v>
      </c>
      <c r="S34" s="37">
        <v>1261</v>
      </c>
      <c r="T34" s="37">
        <v>1210</v>
      </c>
      <c r="U34" s="37">
        <v>1158</v>
      </c>
      <c r="V34" s="37">
        <v>1274</v>
      </c>
      <c r="W34" s="37">
        <v>1235</v>
      </c>
      <c r="X34" s="37">
        <v>1300</v>
      </c>
      <c r="Y34" s="37">
        <v>1313</v>
      </c>
      <c r="Z34" s="37">
        <v>1274</v>
      </c>
      <c r="AA34" s="37">
        <v>1248</v>
      </c>
      <c r="AB34" s="37">
        <v>1210</v>
      </c>
      <c r="AC34" s="37">
        <v>1287</v>
      </c>
      <c r="AD34" s="37">
        <v>1325</v>
      </c>
      <c r="AE34" s="37">
        <v>1287</v>
      </c>
      <c r="AF34" s="37">
        <v>1222</v>
      </c>
      <c r="AG34" s="37">
        <v>1235</v>
      </c>
      <c r="AH34" s="39">
        <f t="shared" si="1"/>
        <v>47600</v>
      </c>
      <c r="AI34" s="3"/>
      <c r="AJ34" s="3"/>
    </row>
    <row r="35" spans="1:37">
      <c r="A35" s="65">
        <v>27</v>
      </c>
      <c r="B35" s="66" t="s">
        <v>36</v>
      </c>
      <c r="C35" s="36">
        <v>2303</v>
      </c>
      <c r="D35" s="37">
        <v>2123</v>
      </c>
      <c r="E35" s="37">
        <v>2188</v>
      </c>
      <c r="F35" s="37">
        <v>2162</v>
      </c>
      <c r="G35" s="37">
        <v>2136</v>
      </c>
      <c r="H35" s="37">
        <v>2213</v>
      </c>
      <c r="I35" s="37">
        <v>2200</v>
      </c>
      <c r="J35" s="37">
        <v>2188</v>
      </c>
      <c r="K35" s="37">
        <v>2162</v>
      </c>
      <c r="L35" s="37">
        <v>1120</v>
      </c>
      <c r="M35" s="37">
        <v>1248</v>
      </c>
      <c r="N35" s="37">
        <v>1287</v>
      </c>
      <c r="O35" s="37">
        <v>1158</v>
      </c>
      <c r="P35" s="37">
        <v>1235</v>
      </c>
      <c r="Q35" s="37">
        <v>1158</v>
      </c>
      <c r="R35" s="37">
        <v>1171</v>
      </c>
      <c r="S35" s="37">
        <v>1158</v>
      </c>
      <c r="T35" s="37">
        <v>1145</v>
      </c>
      <c r="U35" s="37">
        <v>1107</v>
      </c>
      <c r="V35" s="37">
        <v>1184</v>
      </c>
      <c r="W35" s="37">
        <v>1171</v>
      </c>
      <c r="X35" s="37">
        <v>1171</v>
      </c>
      <c r="Y35" s="37">
        <v>1158</v>
      </c>
      <c r="Z35" s="37">
        <v>1171</v>
      </c>
      <c r="AA35" s="37">
        <v>1120</v>
      </c>
      <c r="AB35" s="37">
        <v>1145</v>
      </c>
      <c r="AC35" s="37">
        <v>1107</v>
      </c>
      <c r="AD35" s="37">
        <v>1338</v>
      </c>
      <c r="AE35" s="37">
        <v>1184</v>
      </c>
      <c r="AF35" s="37">
        <v>1248</v>
      </c>
      <c r="AG35" s="37">
        <v>1158</v>
      </c>
      <c r="AH35" s="39">
        <f t="shared" si="1"/>
        <v>45617</v>
      </c>
      <c r="AI35" s="3"/>
      <c r="AJ35" s="3"/>
    </row>
    <row r="36" spans="1:37">
      <c r="A36" s="65">
        <v>28</v>
      </c>
      <c r="B36" s="66" t="s">
        <v>37</v>
      </c>
      <c r="C36" s="36">
        <v>2355</v>
      </c>
      <c r="D36" s="37">
        <v>2188</v>
      </c>
      <c r="E36" s="37">
        <v>2252</v>
      </c>
      <c r="F36" s="37">
        <v>2239</v>
      </c>
      <c r="G36" s="37">
        <v>2200</v>
      </c>
      <c r="H36" s="37">
        <v>2265</v>
      </c>
      <c r="I36" s="37">
        <v>2175</v>
      </c>
      <c r="J36" s="37">
        <v>2265</v>
      </c>
      <c r="K36" s="37">
        <v>2226</v>
      </c>
      <c r="L36" s="37">
        <v>1222</v>
      </c>
      <c r="M36" s="37">
        <v>1313</v>
      </c>
      <c r="N36" s="37">
        <v>1364</v>
      </c>
      <c r="O36" s="37">
        <v>1158</v>
      </c>
      <c r="P36" s="37">
        <v>1222</v>
      </c>
      <c r="Q36" s="37">
        <v>1145</v>
      </c>
      <c r="R36" s="37">
        <v>1120</v>
      </c>
      <c r="S36" s="37">
        <v>1210</v>
      </c>
      <c r="T36" s="37">
        <v>1171</v>
      </c>
      <c r="U36" s="37">
        <v>1158</v>
      </c>
      <c r="V36" s="37">
        <v>1197</v>
      </c>
      <c r="W36" s="37">
        <v>1145</v>
      </c>
      <c r="X36" s="37">
        <v>1210</v>
      </c>
      <c r="Y36" s="37">
        <v>1197</v>
      </c>
      <c r="Z36" s="37">
        <v>1184</v>
      </c>
      <c r="AA36" s="37">
        <v>1171</v>
      </c>
      <c r="AB36" s="37">
        <v>1120</v>
      </c>
      <c r="AC36" s="37">
        <v>1145</v>
      </c>
      <c r="AD36" s="37">
        <v>1197</v>
      </c>
      <c r="AE36" s="37">
        <v>1197</v>
      </c>
      <c r="AF36" s="37">
        <v>1145</v>
      </c>
      <c r="AG36" s="37">
        <v>1184</v>
      </c>
      <c r="AH36" s="39">
        <f t="shared" si="1"/>
        <v>46340</v>
      </c>
      <c r="AI36" s="3"/>
      <c r="AJ36" s="3"/>
    </row>
    <row r="37" spans="1:37">
      <c r="A37" s="65">
        <v>29</v>
      </c>
      <c r="B37" s="66" t="s">
        <v>38</v>
      </c>
      <c r="C37" s="36">
        <v>2278</v>
      </c>
      <c r="D37" s="37">
        <v>2226</v>
      </c>
      <c r="E37" s="37">
        <v>2213</v>
      </c>
      <c r="F37" s="37">
        <v>2123</v>
      </c>
      <c r="G37" s="37">
        <v>2097</v>
      </c>
      <c r="H37" s="37">
        <v>2226</v>
      </c>
      <c r="I37" s="37">
        <v>2175</v>
      </c>
      <c r="J37" s="37">
        <v>2239</v>
      </c>
      <c r="K37" s="37">
        <v>2200</v>
      </c>
      <c r="L37" s="37">
        <v>1338</v>
      </c>
      <c r="M37" s="37">
        <v>1364</v>
      </c>
      <c r="N37" s="37">
        <v>1351</v>
      </c>
      <c r="O37" s="37">
        <v>1235</v>
      </c>
      <c r="P37" s="37">
        <v>1248</v>
      </c>
      <c r="Q37" s="37">
        <v>1197</v>
      </c>
      <c r="R37" s="37">
        <v>1300</v>
      </c>
      <c r="S37" s="37">
        <v>1248</v>
      </c>
      <c r="T37" s="37">
        <v>1235</v>
      </c>
      <c r="U37" s="37">
        <v>1197</v>
      </c>
      <c r="V37" s="37">
        <v>1287</v>
      </c>
      <c r="W37" s="37">
        <v>1261</v>
      </c>
      <c r="X37" s="37">
        <v>1261</v>
      </c>
      <c r="Y37" s="37">
        <v>1274</v>
      </c>
      <c r="Z37" s="37">
        <v>1222</v>
      </c>
      <c r="AA37" s="37">
        <v>1210</v>
      </c>
      <c r="AB37" s="37">
        <v>1184</v>
      </c>
      <c r="AC37" s="37">
        <v>1300</v>
      </c>
      <c r="AD37" s="37">
        <v>1235</v>
      </c>
      <c r="AE37" s="37">
        <v>1235</v>
      </c>
      <c r="AF37" s="37">
        <v>1171</v>
      </c>
      <c r="AG37" s="37">
        <v>1222</v>
      </c>
      <c r="AH37" s="39">
        <f t="shared" si="1"/>
        <v>47352</v>
      </c>
      <c r="AI37" s="3"/>
      <c r="AJ37" s="3"/>
    </row>
    <row r="38" spans="1:37">
      <c r="A38" s="65">
        <v>30</v>
      </c>
      <c r="B38" s="66" t="s">
        <v>39</v>
      </c>
      <c r="C38" s="36">
        <v>2329</v>
      </c>
      <c r="D38" s="37">
        <v>2316</v>
      </c>
      <c r="E38" s="37">
        <v>2291</v>
      </c>
      <c r="F38" s="37">
        <v>2278</v>
      </c>
      <c r="G38" s="37">
        <v>2226</v>
      </c>
      <c r="H38" s="37">
        <v>2316</v>
      </c>
      <c r="I38" s="37">
        <v>2239</v>
      </c>
      <c r="J38" s="37">
        <v>2329</v>
      </c>
      <c r="K38" s="37">
        <v>2291</v>
      </c>
      <c r="L38" s="37">
        <v>1390</v>
      </c>
      <c r="M38" s="37">
        <v>1364</v>
      </c>
      <c r="N38" s="37">
        <v>1390</v>
      </c>
      <c r="O38" s="37">
        <v>1222</v>
      </c>
      <c r="P38" s="37">
        <v>1338</v>
      </c>
      <c r="Q38" s="37">
        <v>1248</v>
      </c>
      <c r="R38" s="37">
        <v>1274</v>
      </c>
      <c r="S38" s="37">
        <v>1287</v>
      </c>
      <c r="T38" s="37">
        <v>1300</v>
      </c>
      <c r="U38" s="37">
        <v>1248</v>
      </c>
      <c r="V38" s="37">
        <v>1313</v>
      </c>
      <c r="W38" s="37">
        <v>1248</v>
      </c>
      <c r="X38" s="37">
        <v>1313</v>
      </c>
      <c r="Y38" s="37">
        <v>1274</v>
      </c>
      <c r="Z38" s="37">
        <v>1274</v>
      </c>
      <c r="AA38" s="37">
        <v>1235</v>
      </c>
      <c r="AB38" s="37">
        <v>1248</v>
      </c>
      <c r="AC38" s="37">
        <v>1287</v>
      </c>
      <c r="AD38" s="37">
        <v>1313</v>
      </c>
      <c r="AE38" s="37">
        <v>1235</v>
      </c>
      <c r="AF38" s="37">
        <v>1261</v>
      </c>
      <c r="AG38" s="37">
        <v>1210</v>
      </c>
      <c r="AH38" s="39">
        <f t="shared" si="1"/>
        <v>48887</v>
      </c>
      <c r="AI38" s="3"/>
      <c r="AJ38" s="3"/>
    </row>
    <row r="39" spans="1:37">
      <c r="A39" s="65">
        <v>31</v>
      </c>
      <c r="B39" s="66" t="s">
        <v>40</v>
      </c>
      <c r="C39" s="36">
        <v>2252</v>
      </c>
      <c r="D39" s="37">
        <v>2188</v>
      </c>
      <c r="E39" s="37">
        <v>2213</v>
      </c>
      <c r="F39" s="37">
        <v>2110</v>
      </c>
      <c r="G39" s="37">
        <v>2149</v>
      </c>
      <c r="H39" s="37">
        <v>2239</v>
      </c>
      <c r="I39" s="37">
        <v>2149</v>
      </c>
      <c r="J39" s="37">
        <v>2226</v>
      </c>
      <c r="K39" s="37">
        <v>2188</v>
      </c>
      <c r="L39" s="37">
        <v>1377</v>
      </c>
      <c r="M39" s="37">
        <v>1390</v>
      </c>
      <c r="N39" s="37">
        <v>1390</v>
      </c>
      <c r="O39" s="37">
        <v>1287</v>
      </c>
      <c r="P39" s="37">
        <v>1300</v>
      </c>
      <c r="Q39" s="37">
        <v>1248</v>
      </c>
      <c r="R39" s="37">
        <v>1235</v>
      </c>
      <c r="S39" s="37">
        <v>1287</v>
      </c>
      <c r="T39" s="37">
        <v>1287</v>
      </c>
      <c r="U39" s="37">
        <v>1222</v>
      </c>
      <c r="V39" s="37">
        <v>1300</v>
      </c>
      <c r="W39" s="37">
        <v>1313</v>
      </c>
      <c r="X39" s="37">
        <v>1300</v>
      </c>
      <c r="Y39" s="37">
        <v>1261</v>
      </c>
      <c r="Z39" s="37">
        <v>1235</v>
      </c>
      <c r="AA39" s="37">
        <v>1248</v>
      </c>
      <c r="AB39" s="37">
        <v>1248</v>
      </c>
      <c r="AC39" s="37">
        <v>1287</v>
      </c>
      <c r="AD39" s="37">
        <v>1300</v>
      </c>
      <c r="AE39" s="37">
        <v>1287</v>
      </c>
      <c r="AF39" s="37">
        <v>1325</v>
      </c>
      <c r="AG39" s="37">
        <v>1235</v>
      </c>
      <c r="AH39" s="39">
        <f t="shared" si="1"/>
        <v>48076</v>
      </c>
      <c r="AI39" s="3"/>
      <c r="AJ39" s="3"/>
    </row>
    <row r="40" spans="1:37">
      <c r="A40" s="65">
        <v>32</v>
      </c>
      <c r="B40" s="66" t="s">
        <v>41</v>
      </c>
      <c r="C40" s="36">
        <v>2252</v>
      </c>
      <c r="D40" s="37">
        <v>2175</v>
      </c>
      <c r="E40" s="37">
        <v>2226</v>
      </c>
      <c r="F40" s="37">
        <v>2162</v>
      </c>
      <c r="G40" s="37">
        <v>2097</v>
      </c>
      <c r="H40" s="37">
        <v>2123</v>
      </c>
      <c r="I40" s="37">
        <v>2239</v>
      </c>
      <c r="J40" s="37">
        <v>2213</v>
      </c>
      <c r="K40" s="37">
        <v>2226</v>
      </c>
      <c r="L40" s="37">
        <v>1364</v>
      </c>
      <c r="M40" s="37">
        <v>1390</v>
      </c>
      <c r="N40" s="37">
        <v>1364</v>
      </c>
      <c r="O40" s="37">
        <v>1287</v>
      </c>
      <c r="P40" s="37">
        <v>1313</v>
      </c>
      <c r="Q40" s="37">
        <v>1235</v>
      </c>
      <c r="R40" s="37">
        <v>1300</v>
      </c>
      <c r="S40" s="37">
        <v>1261</v>
      </c>
      <c r="T40" s="37">
        <v>1287</v>
      </c>
      <c r="U40" s="37">
        <v>1235</v>
      </c>
      <c r="V40" s="37">
        <v>1287</v>
      </c>
      <c r="W40" s="37">
        <v>1287</v>
      </c>
      <c r="X40" s="37">
        <v>1313</v>
      </c>
      <c r="Y40" s="37">
        <v>1287</v>
      </c>
      <c r="Z40" s="37">
        <v>1313</v>
      </c>
      <c r="AA40" s="37">
        <v>1248</v>
      </c>
      <c r="AB40" s="37">
        <v>1222</v>
      </c>
      <c r="AC40" s="37">
        <v>1287</v>
      </c>
      <c r="AD40" s="37">
        <v>1351</v>
      </c>
      <c r="AE40" s="37">
        <v>1300</v>
      </c>
      <c r="AF40" s="37">
        <v>1261</v>
      </c>
      <c r="AG40" s="37">
        <v>1222</v>
      </c>
      <c r="AH40" s="39">
        <f t="shared" si="1"/>
        <v>48127</v>
      </c>
      <c r="AI40" s="3"/>
      <c r="AJ40" s="3"/>
    </row>
    <row r="41" spans="1:37">
      <c r="A41" s="65">
        <v>33</v>
      </c>
      <c r="B41" s="66" t="s">
        <v>42</v>
      </c>
      <c r="C41" s="36">
        <v>2303</v>
      </c>
      <c r="D41" s="37">
        <v>2303</v>
      </c>
      <c r="E41" s="37">
        <v>2291</v>
      </c>
      <c r="F41" s="37">
        <v>2265</v>
      </c>
      <c r="G41" s="37">
        <v>2252</v>
      </c>
      <c r="H41" s="37">
        <v>2239</v>
      </c>
      <c r="I41" s="37">
        <v>2303</v>
      </c>
      <c r="J41" s="37">
        <v>2226</v>
      </c>
      <c r="K41" s="37">
        <v>2342</v>
      </c>
      <c r="L41" s="37">
        <v>1390</v>
      </c>
      <c r="M41" s="37">
        <v>1415</v>
      </c>
      <c r="N41" s="37">
        <v>1377</v>
      </c>
      <c r="O41" s="37">
        <v>1300</v>
      </c>
      <c r="P41" s="37">
        <v>1313</v>
      </c>
      <c r="Q41" s="37">
        <v>1287</v>
      </c>
      <c r="R41" s="37">
        <v>1300</v>
      </c>
      <c r="S41" s="37">
        <v>1222</v>
      </c>
      <c r="T41" s="37">
        <v>1261</v>
      </c>
      <c r="U41" s="37">
        <v>1222</v>
      </c>
      <c r="V41" s="37">
        <v>1313</v>
      </c>
      <c r="W41" s="37">
        <v>1287</v>
      </c>
      <c r="X41" s="37">
        <v>1338</v>
      </c>
      <c r="Y41" s="37">
        <v>1287</v>
      </c>
      <c r="Z41" s="37">
        <v>1222</v>
      </c>
      <c r="AA41" s="37">
        <v>1222</v>
      </c>
      <c r="AB41" s="37">
        <v>1222</v>
      </c>
      <c r="AC41" s="37">
        <v>1313</v>
      </c>
      <c r="AD41" s="37">
        <v>1287</v>
      </c>
      <c r="AE41" s="37">
        <v>1248</v>
      </c>
      <c r="AF41" s="37">
        <v>1300</v>
      </c>
      <c r="AG41" s="37">
        <v>1300</v>
      </c>
      <c r="AH41" s="39">
        <f t="shared" si="1"/>
        <v>48950</v>
      </c>
      <c r="AI41" s="3"/>
      <c r="AJ41" s="3"/>
    </row>
    <row r="42" spans="1:37">
      <c r="A42" s="65">
        <v>34</v>
      </c>
      <c r="B42" s="66" t="s">
        <v>43</v>
      </c>
      <c r="C42" s="36">
        <v>2291</v>
      </c>
      <c r="D42" s="37">
        <v>2381</v>
      </c>
      <c r="E42" s="37">
        <v>2303</v>
      </c>
      <c r="F42" s="37">
        <v>2265</v>
      </c>
      <c r="G42" s="37">
        <v>2252</v>
      </c>
      <c r="H42" s="37">
        <v>2239</v>
      </c>
      <c r="I42" s="37">
        <v>2278</v>
      </c>
      <c r="J42" s="37">
        <v>2265</v>
      </c>
      <c r="K42" s="37">
        <v>2342</v>
      </c>
      <c r="L42" s="37">
        <v>1403</v>
      </c>
      <c r="M42" s="37">
        <v>1403</v>
      </c>
      <c r="N42" s="37">
        <v>1338</v>
      </c>
      <c r="O42" s="37">
        <v>1325</v>
      </c>
      <c r="P42" s="37">
        <v>1300</v>
      </c>
      <c r="Q42" s="37">
        <v>1287</v>
      </c>
      <c r="R42" s="37">
        <v>1248</v>
      </c>
      <c r="S42" s="37">
        <v>1300</v>
      </c>
      <c r="T42" s="37">
        <v>1274</v>
      </c>
      <c r="U42" s="37">
        <v>1222</v>
      </c>
      <c r="V42" s="37">
        <v>1287</v>
      </c>
      <c r="W42" s="37">
        <v>1261</v>
      </c>
      <c r="X42" s="37">
        <v>1313</v>
      </c>
      <c r="Y42" s="37">
        <v>1300</v>
      </c>
      <c r="Z42" s="37">
        <v>1300</v>
      </c>
      <c r="AA42" s="37">
        <v>1248</v>
      </c>
      <c r="AB42" s="37">
        <v>1248</v>
      </c>
      <c r="AC42" s="37">
        <v>1248</v>
      </c>
      <c r="AD42" s="37">
        <v>1338</v>
      </c>
      <c r="AE42" s="37">
        <v>1235</v>
      </c>
      <c r="AF42" s="37">
        <v>1287</v>
      </c>
      <c r="AG42" s="37">
        <v>1274</v>
      </c>
      <c r="AH42" s="39">
        <f t="shared" si="1"/>
        <v>49055</v>
      </c>
      <c r="AI42" s="3"/>
      <c r="AJ42" s="3"/>
    </row>
    <row r="43" spans="1:37">
      <c r="A43" s="65">
        <v>35</v>
      </c>
      <c r="B43" s="66" t="s">
        <v>44</v>
      </c>
      <c r="C43" s="36">
        <v>2278</v>
      </c>
      <c r="D43" s="37">
        <v>2291</v>
      </c>
      <c r="E43" s="37">
        <v>2200</v>
      </c>
      <c r="F43" s="37">
        <v>2226</v>
      </c>
      <c r="G43" s="37">
        <v>2239</v>
      </c>
      <c r="H43" s="37">
        <v>2226</v>
      </c>
      <c r="I43" s="37">
        <v>2342</v>
      </c>
      <c r="J43" s="37">
        <v>2239</v>
      </c>
      <c r="K43" s="37">
        <v>2316</v>
      </c>
      <c r="L43" s="37">
        <v>1338</v>
      </c>
      <c r="M43" s="37">
        <v>1313</v>
      </c>
      <c r="N43" s="37">
        <v>1235</v>
      </c>
      <c r="O43" s="37">
        <v>1210</v>
      </c>
      <c r="P43" s="37">
        <v>1235</v>
      </c>
      <c r="Q43" s="37">
        <v>1210</v>
      </c>
      <c r="R43" s="37">
        <v>1210</v>
      </c>
      <c r="S43" s="37">
        <v>1197</v>
      </c>
      <c r="T43" s="37">
        <v>1222</v>
      </c>
      <c r="U43" s="37">
        <v>1171</v>
      </c>
      <c r="V43" s="37">
        <v>1261</v>
      </c>
      <c r="W43" s="37">
        <v>1132</v>
      </c>
      <c r="X43" s="37">
        <v>1300</v>
      </c>
      <c r="Y43" s="37">
        <v>1248</v>
      </c>
      <c r="Z43" s="37">
        <v>1261</v>
      </c>
      <c r="AA43" s="37">
        <v>1184</v>
      </c>
      <c r="AB43" s="37">
        <v>1184</v>
      </c>
      <c r="AC43" s="37">
        <v>1222</v>
      </c>
      <c r="AD43" s="37">
        <v>1248</v>
      </c>
      <c r="AE43" s="37">
        <v>1210</v>
      </c>
      <c r="AF43" s="37">
        <v>1210</v>
      </c>
      <c r="AG43" s="37">
        <v>1210</v>
      </c>
      <c r="AH43" s="39">
        <f t="shared" si="1"/>
        <v>47368</v>
      </c>
      <c r="AI43" s="3"/>
      <c r="AJ43" s="3"/>
    </row>
    <row r="44" spans="1:37">
      <c r="A44" s="65">
        <v>36</v>
      </c>
      <c r="B44" s="66" t="s">
        <v>45</v>
      </c>
      <c r="C44" s="36">
        <v>2200</v>
      </c>
      <c r="D44" s="37">
        <v>2355</v>
      </c>
      <c r="E44" s="37">
        <v>2226</v>
      </c>
      <c r="F44" s="37">
        <v>2303</v>
      </c>
      <c r="G44" s="37">
        <v>2342</v>
      </c>
      <c r="H44" s="37">
        <v>2316</v>
      </c>
      <c r="I44" s="37">
        <v>2368</v>
      </c>
      <c r="J44" s="37">
        <v>2239</v>
      </c>
      <c r="K44" s="37">
        <v>2303</v>
      </c>
      <c r="L44" s="37">
        <v>1377</v>
      </c>
      <c r="M44" s="37">
        <v>1403</v>
      </c>
      <c r="N44" s="37">
        <v>1235</v>
      </c>
      <c r="O44" s="37">
        <v>1248</v>
      </c>
      <c r="P44" s="37">
        <v>1261</v>
      </c>
      <c r="Q44" s="37">
        <v>1248</v>
      </c>
      <c r="R44" s="37">
        <v>1274</v>
      </c>
      <c r="S44" s="37">
        <v>1222</v>
      </c>
      <c r="T44" s="37">
        <v>1235</v>
      </c>
      <c r="U44" s="37">
        <v>1210</v>
      </c>
      <c r="V44" s="37">
        <v>1235</v>
      </c>
      <c r="W44" s="37">
        <v>1261</v>
      </c>
      <c r="X44" s="37">
        <v>1338</v>
      </c>
      <c r="Y44" s="37">
        <v>1300</v>
      </c>
      <c r="Z44" s="37">
        <v>1210</v>
      </c>
      <c r="AA44" s="37">
        <v>1222</v>
      </c>
      <c r="AB44" s="37">
        <v>1235</v>
      </c>
      <c r="AC44" s="37">
        <v>1274</v>
      </c>
      <c r="AD44" s="37">
        <v>1287</v>
      </c>
      <c r="AE44" s="37">
        <v>1261</v>
      </c>
      <c r="AF44" s="37">
        <v>1261</v>
      </c>
      <c r="AG44" s="37">
        <v>1261</v>
      </c>
      <c r="AH44" s="39">
        <f t="shared" si="1"/>
        <v>48510</v>
      </c>
      <c r="AI44" s="3"/>
      <c r="AJ44" s="3"/>
    </row>
    <row r="45" spans="1:37">
      <c r="A45" s="65">
        <v>37</v>
      </c>
      <c r="B45" s="66" t="s">
        <v>46</v>
      </c>
      <c r="C45" s="36">
        <v>2213</v>
      </c>
      <c r="D45" s="37">
        <v>2291</v>
      </c>
      <c r="E45" s="37">
        <v>2162</v>
      </c>
      <c r="F45" s="37">
        <v>2303</v>
      </c>
      <c r="G45" s="37">
        <v>2200</v>
      </c>
      <c r="H45" s="37">
        <v>2213</v>
      </c>
      <c r="I45" s="37">
        <v>2342</v>
      </c>
      <c r="J45" s="37">
        <v>2226</v>
      </c>
      <c r="K45" s="37">
        <v>2239</v>
      </c>
      <c r="L45" s="37">
        <v>1287</v>
      </c>
      <c r="M45" s="37">
        <v>1338</v>
      </c>
      <c r="N45" s="37">
        <v>1197</v>
      </c>
      <c r="O45" s="37">
        <v>1197</v>
      </c>
      <c r="P45" s="37">
        <v>1248</v>
      </c>
      <c r="Q45" s="37">
        <v>1210</v>
      </c>
      <c r="R45" s="37">
        <v>1210</v>
      </c>
      <c r="S45" s="37">
        <v>1171</v>
      </c>
      <c r="T45" s="37">
        <v>1210</v>
      </c>
      <c r="U45" s="37">
        <v>1184</v>
      </c>
      <c r="V45" s="37">
        <v>1222</v>
      </c>
      <c r="W45" s="37">
        <v>1235</v>
      </c>
      <c r="X45" s="37">
        <v>1261</v>
      </c>
      <c r="Y45" s="37">
        <v>1235</v>
      </c>
      <c r="Z45" s="37">
        <v>1274</v>
      </c>
      <c r="AA45" s="37">
        <v>1248</v>
      </c>
      <c r="AB45" s="37">
        <v>1235</v>
      </c>
      <c r="AC45" s="37">
        <v>1222</v>
      </c>
      <c r="AD45" s="37">
        <v>1210</v>
      </c>
      <c r="AE45" s="37">
        <v>1210</v>
      </c>
      <c r="AF45" s="37">
        <v>1222</v>
      </c>
      <c r="AG45" s="37">
        <v>1261</v>
      </c>
      <c r="AH45" s="39">
        <f>SUM(C45:AG45)</f>
        <v>47276</v>
      </c>
      <c r="AI45" s="3"/>
      <c r="AJ45" s="3"/>
    </row>
    <row r="46" spans="1:37">
      <c r="A46" s="65">
        <v>38</v>
      </c>
      <c r="B46" s="66" t="s">
        <v>47</v>
      </c>
      <c r="C46" s="36">
        <v>2265</v>
      </c>
      <c r="D46" s="37">
        <v>2278</v>
      </c>
      <c r="E46" s="37">
        <v>2188</v>
      </c>
      <c r="F46" s="37">
        <v>2265</v>
      </c>
      <c r="G46" s="37">
        <v>2252</v>
      </c>
      <c r="H46" s="37">
        <v>2265</v>
      </c>
      <c r="I46" s="37">
        <v>2265</v>
      </c>
      <c r="J46" s="37">
        <v>2226</v>
      </c>
      <c r="K46" s="37">
        <v>2303</v>
      </c>
      <c r="L46" s="37">
        <v>1390</v>
      </c>
      <c r="M46" s="37">
        <v>1403</v>
      </c>
      <c r="N46" s="37">
        <v>1197</v>
      </c>
      <c r="O46" s="37">
        <v>1235</v>
      </c>
      <c r="P46" s="37">
        <v>1313</v>
      </c>
      <c r="Q46" s="37">
        <v>1197</v>
      </c>
      <c r="R46" s="37">
        <v>1261</v>
      </c>
      <c r="S46" s="37">
        <v>1210</v>
      </c>
      <c r="T46" s="37">
        <v>1210</v>
      </c>
      <c r="U46" s="37">
        <v>1184</v>
      </c>
      <c r="V46" s="37">
        <v>1287</v>
      </c>
      <c r="W46" s="37">
        <v>1287</v>
      </c>
      <c r="X46" s="37">
        <v>1261</v>
      </c>
      <c r="Y46" s="37">
        <v>1338</v>
      </c>
      <c r="Z46" s="37">
        <v>1248</v>
      </c>
      <c r="AA46" s="37">
        <v>1287</v>
      </c>
      <c r="AB46" s="37">
        <v>1197</v>
      </c>
      <c r="AC46" s="37">
        <v>1248</v>
      </c>
      <c r="AD46" s="37">
        <v>1248</v>
      </c>
      <c r="AE46" s="37">
        <v>1184</v>
      </c>
      <c r="AF46" s="37">
        <v>1235</v>
      </c>
      <c r="AG46" s="37">
        <v>1210</v>
      </c>
      <c r="AH46" s="39">
        <f t="shared" si="1"/>
        <v>47937</v>
      </c>
      <c r="AI46" s="3"/>
      <c r="AJ46" s="3"/>
    </row>
    <row r="47" spans="1:37">
      <c r="A47" s="65">
        <v>39</v>
      </c>
      <c r="B47" s="66" t="s">
        <v>48</v>
      </c>
      <c r="C47" s="36">
        <v>2213</v>
      </c>
      <c r="D47" s="37">
        <v>2213</v>
      </c>
      <c r="E47" s="37">
        <v>2110</v>
      </c>
      <c r="F47" s="37">
        <v>2213</v>
      </c>
      <c r="G47" s="37">
        <v>2175</v>
      </c>
      <c r="H47" s="37">
        <v>2136</v>
      </c>
      <c r="I47" s="37">
        <v>2213</v>
      </c>
      <c r="J47" s="37">
        <v>2110</v>
      </c>
      <c r="K47" s="37">
        <v>2239</v>
      </c>
      <c r="L47" s="37">
        <v>1338</v>
      </c>
      <c r="M47" s="37">
        <v>1313</v>
      </c>
      <c r="N47" s="37">
        <v>1171</v>
      </c>
      <c r="O47" s="37">
        <v>1107</v>
      </c>
      <c r="P47" s="37">
        <v>1197</v>
      </c>
      <c r="Q47" s="37">
        <v>1120</v>
      </c>
      <c r="R47" s="37">
        <v>1184</v>
      </c>
      <c r="S47" s="37">
        <v>1158</v>
      </c>
      <c r="T47" s="37">
        <v>1132</v>
      </c>
      <c r="U47" s="37">
        <v>1120</v>
      </c>
      <c r="V47" s="37">
        <v>1145</v>
      </c>
      <c r="W47" s="37">
        <v>1210</v>
      </c>
      <c r="X47" s="37">
        <v>1210</v>
      </c>
      <c r="Y47" s="37">
        <v>1222</v>
      </c>
      <c r="Z47" s="37">
        <v>1210</v>
      </c>
      <c r="AA47" s="37">
        <v>1210</v>
      </c>
      <c r="AB47" s="37">
        <v>1171</v>
      </c>
      <c r="AC47" s="37">
        <v>1210</v>
      </c>
      <c r="AD47" s="37">
        <v>1222</v>
      </c>
      <c r="AE47" s="37">
        <v>1081</v>
      </c>
      <c r="AF47" s="37">
        <v>1171</v>
      </c>
      <c r="AG47" s="37">
        <v>1184</v>
      </c>
      <c r="AH47" s="39">
        <f t="shared" si="1"/>
        <v>45708</v>
      </c>
      <c r="AI47" s="3"/>
      <c r="AJ47" s="3"/>
      <c r="AK47" s="40"/>
    </row>
    <row r="48" spans="1:37">
      <c r="A48" s="65">
        <v>40</v>
      </c>
      <c r="B48" s="66" t="s">
        <v>49</v>
      </c>
      <c r="C48" s="36">
        <v>2316</v>
      </c>
      <c r="D48" s="37">
        <v>2278</v>
      </c>
      <c r="E48" s="37">
        <v>2278</v>
      </c>
      <c r="F48" s="37">
        <v>2252</v>
      </c>
      <c r="G48" s="37">
        <v>2213</v>
      </c>
      <c r="H48" s="37">
        <v>2175</v>
      </c>
      <c r="I48" s="37">
        <v>2291</v>
      </c>
      <c r="J48" s="37">
        <v>2097</v>
      </c>
      <c r="K48" s="37">
        <v>2355</v>
      </c>
      <c r="L48" s="37">
        <v>1390</v>
      </c>
      <c r="M48" s="37">
        <v>1390</v>
      </c>
      <c r="N48" s="37">
        <v>1197</v>
      </c>
      <c r="O48" s="37">
        <v>1158</v>
      </c>
      <c r="P48" s="37">
        <v>1210</v>
      </c>
      <c r="Q48" s="37">
        <v>1158</v>
      </c>
      <c r="R48" s="37">
        <v>1197</v>
      </c>
      <c r="S48" s="37">
        <v>1184</v>
      </c>
      <c r="T48" s="37">
        <v>1171</v>
      </c>
      <c r="U48" s="37">
        <v>1145</v>
      </c>
      <c r="V48" s="37">
        <v>1210</v>
      </c>
      <c r="W48" s="37">
        <v>1261</v>
      </c>
      <c r="X48" s="37">
        <v>1222</v>
      </c>
      <c r="Y48" s="37">
        <v>1197</v>
      </c>
      <c r="Z48" s="37">
        <v>1210</v>
      </c>
      <c r="AA48" s="37">
        <v>1235</v>
      </c>
      <c r="AB48" s="37">
        <v>1235</v>
      </c>
      <c r="AC48" s="37">
        <v>1184</v>
      </c>
      <c r="AD48" s="37">
        <v>1248</v>
      </c>
      <c r="AE48" s="37">
        <v>1248</v>
      </c>
      <c r="AF48" s="37">
        <v>1094</v>
      </c>
      <c r="AG48" s="37">
        <v>1132</v>
      </c>
      <c r="AH48" s="39">
        <f t="shared" si="1"/>
        <v>46931</v>
      </c>
      <c r="AI48" s="3"/>
      <c r="AJ48" s="3"/>
    </row>
    <row r="49" spans="1:37">
      <c r="A49" s="65">
        <v>41</v>
      </c>
      <c r="B49" s="66" t="s">
        <v>50</v>
      </c>
      <c r="C49" s="36">
        <v>2265</v>
      </c>
      <c r="D49" s="37">
        <v>2329</v>
      </c>
      <c r="E49" s="37">
        <v>2239</v>
      </c>
      <c r="F49" s="37">
        <v>2200</v>
      </c>
      <c r="G49" s="37">
        <v>2136</v>
      </c>
      <c r="H49" s="37">
        <v>2149</v>
      </c>
      <c r="I49" s="37">
        <v>2239</v>
      </c>
      <c r="J49" s="37">
        <v>2072</v>
      </c>
      <c r="K49" s="37">
        <v>2252</v>
      </c>
      <c r="L49" s="37">
        <v>1403</v>
      </c>
      <c r="M49" s="37">
        <v>1441</v>
      </c>
      <c r="N49" s="37">
        <v>1261</v>
      </c>
      <c r="O49" s="37">
        <v>1197</v>
      </c>
      <c r="P49" s="37">
        <v>1197</v>
      </c>
      <c r="Q49" s="37">
        <v>1210</v>
      </c>
      <c r="R49" s="37">
        <v>1261</v>
      </c>
      <c r="S49" s="37">
        <v>1261</v>
      </c>
      <c r="T49" s="37">
        <v>1261</v>
      </c>
      <c r="U49" s="37">
        <v>1274</v>
      </c>
      <c r="V49" s="37">
        <v>1235</v>
      </c>
      <c r="W49" s="37">
        <v>1287</v>
      </c>
      <c r="X49" s="37">
        <v>1300</v>
      </c>
      <c r="Y49" s="37">
        <v>1248</v>
      </c>
      <c r="Z49" s="37">
        <v>1313</v>
      </c>
      <c r="AA49" s="37">
        <v>1248</v>
      </c>
      <c r="AB49" s="37">
        <v>1197</v>
      </c>
      <c r="AC49" s="37">
        <v>1287</v>
      </c>
      <c r="AD49" s="37">
        <v>1300</v>
      </c>
      <c r="AE49" s="37">
        <v>1261</v>
      </c>
      <c r="AF49" s="37">
        <v>1184</v>
      </c>
      <c r="AG49" s="37">
        <v>1145</v>
      </c>
      <c r="AH49" s="39">
        <f t="shared" si="1"/>
        <v>47652</v>
      </c>
      <c r="AI49" s="3"/>
      <c r="AJ49" s="3"/>
    </row>
    <row r="50" spans="1:37">
      <c r="A50" s="65">
        <v>42</v>
      </c>
      <c r="B50" s="66" t="s">
        <v>51</v>
      </c>
      <c r="C50" s="36">
        <v>2200</v>
      </c>
      <c r="D50" s="37">
        <v>2303</v>
      </c>
      <c r="E50" s="37">
        <v>2252</v>
      </c>
      <c r="F50" s="37">
        <v>2175</v>
      </c>
      <c r="G50" s="37">
        <v>2188</v>
      </c>
      <c r="H50" s="37">
        <v>2123</v>
      </c>
      <c r="I50" s="37">
        <v>2265</v>
      </c>
      <c r="J50" s="37">
        <v>2110</v>
      </c>
      <c r="K50" s="37">
        <v>2291</v>
      </c>
      <c r="L50" s="37">
        <v>1415</v>
      </c>
      <c r="M50" s="37">
        <v>1415</v>
      </c>
      <c r="N50" s="37">
        <v>1261</v>
      </c>
      <c r="O50" s="37">
        <v>1248</v>
      </c>
      <c r="P50" s="37">
        <v>1338</v>
      </c>
      <c r="Q50" s="37">
        <v>1235</v>
      </c>
      <c r="R50" s="37">
        <v>1300</v>
      </c>
      <c r="S50" s="37">
        <v>1274</v>
      </c>
      <c r="T50" s="37">
        <v>1274</v>
      </c>
      <c r="U50" s="37">
        <v>1287</v>
      </c>
      <c r="V50" s="37">
        <v>1274</v>
      </c>
      <c r="W50" s="37">
        <v>1287</v>
      </c>
      <c r="X50" s="37">
        <v>1325</v>
      </c>
      <c r="Y50" s="37">
        <v>1261</v>
      </c>
      <c r="Z50" s="37">
        <v>1325</v>
      </c>
      <c r="AA50" s="37">
        <v>1325</v>
      </c>
      <c r="AB50" s="37">
        <v>1287</v>
      </c>
      <c r="AC50" s="37">
        <v>1261</v>
      </c>
      <c r="AD50" s="37">
        <v>1313</v>
      </c>
      <c r="AE50" s="37">
        <v>1274</v>
      </c>
      <c r="AF50" s="37">
        <v>1248</v>
      </c>
      <c r="AG50" s="37">
        <v>1235</v>
      </c>
      <c r="AH50" s="39">
        <f t="shared" si="1"/>
        <v>48369</v>
      </c>
      <c r="AI50" s="3"/>
      <c r="AJ50" s="3"/>
    </row>
    <row r="51" spans="1:37">
      <c r="A51" s="65">
        <v>43</v>
      </c>
      <c r="B51" s="66" t="s">
        <v>52</v>
      </c>
      <c r="C51" s="36">
        <v>2213</v>
      </c>
      <c r="D51" s="37">
        <v>2265</v>
      </c>
      <c r="E51" s="37">
        <v>2239</v>
      </c>
      <c r="F51" s="37">
        <v>2085</v>
      </c>
      <c r="G51" s="37">
        <v>2200</v>
      </c>
      <c r="H51" s="37">
        <v>2188</v>
      </c>
      <c r="I51" s="37">
        <v>2265</v>
      </c>
      <c r="J51" s="37">
        <v>2110</v>
      </c>
      <c r="K51" s="37">
        <v>2162</v>
      </c>
      <c r="L51" s="37">
        <v>1403</v>
      </c>
      <c r="M51" s="37">
        <v>1403</v>
      </c>
      <c r="N51" s="37">
        <v>1287</v>
      </c>
      <c r="O51" s="37">
        <v>1274</v>
      </c>
      <c r="P51" s="37">
        <v>1287</v>
      </c>
      <c r="Q51" s="37">
        <v>1222</v>
      </c>
      <c r="R51" s="37">
        <v>1300</v>
      </c>
      <c r="S51" s="37">
        <v>1248</v>
      </c>
      <c r="T51" s="37">
        <v>1274</v>
      </c>
      <c r="U51" s="37">
        <v>1235</v>
      </c>
      <c r="V51" s="37">
        <v>1274</v>
      </c>
      <c r="W51" s="37">
        <v>1287</v>
      </c>
      <c r="X51" s="37">
        <v>1300</v>
      </c>
      <c r="Y51" s="37">
        <v>1274</v>
      </c>
      <c r="Z51" s="37">
        <v>1325</v>
      </c>
      <c r="AA51" s="37">
        <v>1338</v>
      </c>
      <c r="AB51" s="37">
        <v>1338</v>
      </c>
      <c r="AC51" s="37">
        <v>1287</v>
      </c>
      <c r="AD51" s="37">
        <v>1377</v>
      </c>
      <c r="AE51" s="37">
        <v>1351</v>
      </c>
      <c r="AF51" s="37">
        <v>1274</v>
      </c>
      <c r="AG51" s="37">
        <v>1222</v>
      </c>
      <c r="AH51" s="39">
        <f t="shared" si="1"/>
        <v>48307</v>
      </c>
      <c r="AI51" s="3"/>
      <c r="AJ51" s="3"/>
    </row>
    <row r="52" spans="1:37">
      <c r="A52" s="65">
        <v>44</v>
      </c>
      <c r="B52" s="66" t="s">
        <v>53</v>
      </c>
      <c r="C52" s="36">
        <v>2316</v>
      </c>
      <c r="D52" s="37">
        <v>2316</v>
      </c>
      <c r="E52" s="37">
        <v>2265</v>
      </c>
      <c r="F52" s="37">
        <v>2046</v>
      </c>
      <c r="G52" s="37">
        <v>2239</v>
      </c>
      <c r="H52" s="37">
        <v>2213</v>
      </c>
      <c r="I52" s="37">
        <v>2239</v>
      </c>
      <c r="J52" s="37">
        <v>2278</v>
      </c>
      <c r="K52" s="37">
        <v>2291</v>
      </c>
      <c r="L52" s="37">
        <v>1351</v>
      </c>
      <c r="M52" s="37">
        <v>1390</v>
      </c>
      <c r="N52" s="37">
        <v>1274</v>
      </c>
      <c r="O52" s="37">
        <v>1261</v>
      </c>
      <c r="P52" s="37">
        <v>1287</v>
      </c>
      <c r="Q52" s="37">
        <v>1248</v>
      </c>
      <c r="R52" s="37">
        <v>1300</v>
      </c>
      <c r="S52" s="37">
        <v>1222</v>
      </c>
      <c r="T52" s="37">
        <v>1261</v>
      </c>
      <c r="U52" s="37">
        <v>1222</v>
      </c>
      <c r="V52" s="37">
        <v>1248</v>
      </c>
      <c r="W52" s="37">
        <v>1287</v>
      </c>
      <c r="X52" s="37">
        <v>1248</v>
      </c>
      <c r="Y52" s="37">
        <v>1300</v>
      </c>
      <c r="Z52" s="37">
        <v>1351</v>
      </c>
      <c r="AA52" s="37">
        <v>1377</v>
      </c>
      <c r="AB52" s="37">
        <v>1377</v>
      </c>
      <c r="AC52" s="37">
        <v>1287</v>
      </c>
      <c r="AD52" s="37">
        <v>1261</v>
      </c>
      <c r="AE52" s="37">
        <v>1313</v>
      </c>
      <c r="AF52" s="37">
        <v>1210</v>
      </c>
      <c r="AG52" s="37">
        <v>1274</v>
      </c>
      <c r="AH52" s="39">
        <f t="shared" si="1"/>
        <v>48552</v>
      </c>
      <c r="AI52" s="3"/>
      <c r="AJ52" s="3"/>
    </row>
    <row r="53" spans="1:37">
      <c r="A53" s="34">
        <v>45</v>
      </c>
      <c r="B53" s="35" t="s">
        <v>54</v>
      </c>
      <c r="C53" s="36">
        <v>2303</v>
      </c>
      <c r="D53" s="37">
        <v>2303</v>
      </c>
      <c r="E53" s="37">
        <v>2226</v>
      </c>
      <c r="F53" s="37">
        <v>2097</v>
      </c>
      <c r="G53" s="37">
        <v>2162</v>
      </c>
      <c r="H53" s="37">
        <v>2226</v>
      </c>
      <c r="I53" s="37">
        <v>2123</v>
      </c>
      <c r="J53" s="37">
        <v>2226</v>
      </c>
      <c r="K53" s="37">
        <v>2188</v>
      </c>
      <c r="L53" s="37">
        <v>1364</v>
      </c>
      <c r="M53" s="37">
        <v>1377</v>
      </c>
      <c r="N53" s="37">
        <v>1248</v>
      </c>
      <c r="O53" s="37">
        <v>1235</v>
      </c>
      <c r="P53" s="37">
        <v>1287</v>
      </c>
      <c r="Q53" s="37">
        <v>1248</v>
      </c>
      <c r="R53" s="37">
        <v>1313</v>
      </c>
      <c r="S53" s="37">
        <v>1210</v>
      </c>
      <c r="T53" s="37">
        <v>1300</v>
      </c>
      <c r="U53" s="37">
        <v>1235</v>
      </c>
      <c r="V53" s="37">
        <v>1248</v>
      </c>
      <c r="W53" s="37">
        <v>1248</v>
      </c>
      <c r="X53" s="37">
        <v>1313</v>
      </c>
      <c r="Y53" s="37">
        <v>1313</v>
      </c>
      <c r="Z53" s="37">
        <v>1325</v>
      </c>
      <c r="AA53" s="37">
        <v>1351</v>
      </c>
      <c r="AB53" s="37">
        <v>1287</v>
      </c>
      <c r="AC53" s="37">
        <v>1313</v>
      </c>
      <c r="AD53" s="37">
        <v>1287</v>
      </c>
      <c r="AE53" s="37">
        <v>1377</v>
      </c>
      <c r="AF53" s="37">
        <v>1222</v>
      </c>
      <c r="AG53" s="37">
        <v>1222</v>
      </c>
      <c r="AH53" s="39">
        <f t="shared" si="1"/>
        <v>48177</v>
      </c>
      <c r="AI53" s="3"/>
      <c r="AJ53" s="3"/>
    </row>
    <row r="54" spans="1:37">
      <c r="A54" s="34">
        <v>46</v>
      </c>
      <c r="B54" s="35" t="s">
        <v>55</v>
      </c>
      <c r="C54" s="36">
        <v>2252</v>
      </c>
      <c r="D54" s="37">
        <v>2265</v>
      </c>
      <c r="E54" s="37">
        <v>2200</v>
      </c>
      <c r="F54" s="37">
        <v>2123</v>
      </c>
      <c r="G54" s="37">
        <v>2239</v>
      </c>
      <c r="H54" s="37">
        <v>2278</v>
      </c>
      <c r="I54" s="37">
        <v>2136</v>
      </c>
      <c r="J54" s="37">
        <v>2278</v>
      </c>
      <c r="K54" s="37">
        <v>2200</v>
      </c>
      <c r="L54" s="37">
        <v>1338</v>
      </c>
      <c r="M54" s="37">
        <v>1403</v>
      </c>
      <c r="N54" s="37">
        <v>1235</v>
      </c>
      <c r="O54" s="37">
        <v>1222</v>
      </c>
      <c r="P54" s="37">
        <v>1261</v>
      </c>
      <c r="Q54" s="37">
        <v>1235</v>
      </c>
      <c r="R54" s="37">
        <v>1313</v>
      </c>
      <c r="S54" s="37">
        <v>1222</v>
      </c>
      <c r="T54" s="37">
        <v>1261</v>
      </c>
      <c r="U54" s="37">
        <v>1210</v>
      </c>
      <c r="V54" s="37">
        <v>1261</v>
      </c>
      <c r="W54" s="37">
        <v>1261</v>
      </c>
      <c r="X54" s="37">
        <v>1274</v>
      </c>
      <c r="Y54" s="37">
        <v>1313</v>
      </c>
      <c r="Z54" s="37">
        <v>1338</v>
      </c>
      <c r="AA54" s="37">
        <v>1325</v>
      </c>
      <c r="AB54" s="37">
        <v>1325</v>
      </c>
      <c r="AC54" s="37">
        <v>1338</v>
      </c>
      <c r="AD54" s="37">
        <v>1300</v>
      </c>
      <c r="AE54" s="37">
        <v>1313</v>
      </c>
      <c r="AF54" s="37">
        <v>1184</v>
      </c>
      <c r="AG54" s="37">
        <v>1197</v>
      </c>
      <c r="AH54" s="39">
        <f t="shared" si="1"/>
        <v>48100</v>
      </c>
      <c r="AI54" s="3"/>
      <c r="AJ54" s="3"/>
    </row>
    <row r="55" spans="1:37">
      <c r="A55" s="34">
        <v>47</v>
      </c>
      <c r="B55" s="35" t="s">
        <v>56</v>
      </c>
      <c r="C55" s="36">
        <v>2226</v>
      </c>
      <c r="D55" s="37">
        <v>2226</v>
      </c>
      <c r="E55" s="37">
        <v>2149</v>
      </c>
      <c r="F55" s="37">
        <v>2123</v>
      </c>
      <c r="G55" s="37">
        <v>2059</v>
      </c>
      <c r="H55" s="37">
        <v>2085</v>
      </c>
      <c r="I55" s="37">
        <v>2046</v>
      </c>
      <c r="J55" s="37">
        <v>2213</v>
      </c>
      <c r="K55" s="37">
        <v>2278</v>
      </c>
      <c r="L55" s="37">
        <v>1287</v>
      </c>
      <c r="M55" s="37">
        <v>1338</v>
      </c>
      <c r="N55" s="37">
        <v>1171</v>
      </c>
      <c r="O55" s="37">
        <v>1184</v>
      </c>
      <c r="P55" s="37">
        <v>1222</v>
      </c>
      <c r="Q55" s="37">
        <v>1210</v>
      </c>
      <c r="R55" s="37">
        <v>1222</v>
      </c>
      <c r="S55" s="37">
        <v>1145</v>
      </c>
      <c r="T55" s="37">
        <v>1222</v>
      </c>
      <c r="U55" s="37">
        <v>1171</v>
      </c>
      <c r="V55" s="37">
        <v>1184</v>
      </c>
      <c r="W55" s="37">
        <v>1248</v>
      </c>
      <c r="X55" s="37">
        <v>1248</v>
      </c>
      <c r="Y55" s="37">
        <v>1248</v>
      </c>
      <c r="Z55" s="37">
        <v>1313</v>
      </c>
      <c r="AA55" s="37">
        <v>1287</v>
      </c>
      <c r="AB55" s="37">
        <v>1261</v>
      </c>
      <c r="AC55" s="37">
        <v>1261</v>
      </c>
      <c r="AD55" s="37">
        <v>1261</v>
      </c>
      <c r="AE55" s="37">
        <v>1235</v>
      </c>
      <c r="AF55" s="37">
        <v>1171</v>
      </c>
      <c r="AG55" s="37">
        <v>1210</v>
      </c>
      <c r="AH55" s="39">
        <f t="shared" si="1"/>
        <v>46504</v>
      </c>
      <c r="AI55" s="3"/>
      <c r="AJ55" s="3"/>
    </row>
    <row r="56" spans="1:37" ht="14.25" thickBot="1">
      <c r="A56" s="41">
        <v>48</v>
      </c>
      <c r="B56" s="42" t="s">
        <v>57</v>
      </c>
      <c r="C56" s="43">
        <v>2303</v>
      </c>
      <c r="D56" s="44">
        <v>2265</v>
      </c>
      <c r="E56" s="44">
        <v>2123</v>
      </c>
      <c r="F56" s="44">
        <v>2097</v>
      </c>
      <c r="G56" s="44">
        <v>2226</v>
      </c>
      <c r="H56" s="44">
        <v>2110</v>
      </c>
      <c r="I56" s="44">
        <v>2110</v>
      </c>
      <c r="J56" s="44">
        <v>2368</v>
      </c>
      <c r="K56" s="44">
        <v>2303</v>
      </c>
      <c r="L56" s="44">
        <v>1274</v>
      </c>
      <c r="M56" s="44">
        <v>1390</v>
      </c>
      <c r="N56" s="44">
        <v>1274</v>
      </c>
      <c r="O56" s="44">
        <v>1171</v>
      </c>
      <c r="P56" s="44">
        <v>1222</v>
      </c>
      <c r="Q56" s="44">
        <v>1210</v>
      </c>
      <c r="R56" s="44">
        <v>1184</v>
      </c>
      <c r="S56" s="44">
        <v>1197</v>
      </c>
      <c r="T56" s="44">
        <v>1235</v>
      </c>
      <c r="U56" s="44">
        <v>1210</v>
      </c>
      <c r="V56" s="44">
        <v>1197</v>
      </c>
      <c r="W56" s="44">
        <v>1222</v>
      </c>
      <c r="X56" s="44">
        <v>1274</v>
      </c>
      <c r="Y56" s="44">
        <v>1248</v>
      </c>
      <c r="Z56" s="44">
        <v>1313</v>
      </c>
      <c r="AA56" s="44">
        <v>1313</v>
      </c>
      <c r="AB56" s="44">
        <v>1287</v>
      </c>
      <c r="AC56" s="44">
        <v>1261</v>
      </c>
      <c r="AD56" s="44">
        <v>1235</v>
      </c>
      <c r="AE56" s="44">
        <v>1287</v>
      </c>
      <c r="AF56" s="44">
        <v>1171</v>
      </c>
      <c r="AG56" s="44">
        <v>1235</v>
      </c>
      <c r="AH56" s="46">
        <f t="shared" si="1"/>
        <v>47315</v>
      </c>
      <c r="AI56" s="3"/>
      <c r="AJ56" s="3"/>
    </row>
    <row r="57" spans="1:37">
      <c r="A57" s="83" t="s">
        <v>58</v>
      </c>
      <c r="B57" s="84"/>
      <c r="C57" s="47">
        <f>SUM(C9:C56)</f>
        <v>107225</v>
      </c>
      <c r="D57" s="48">
        <f t="shared" ref="D57:AG57" si="2">SUM(D9:D56)</f>
        <v>109421</v>
      </c>
      <c r="E57" s="48">
        <f t="shared" si="2"/>
        <v>105967</v>
      </c>
      <c r="F57" s="48">
        <f t="shared" si="2"/>
        <v>103805</v>
      </c>
      <c r="G57" s="48">
        <f t="shared" si="2"/>
        <v>104861</v>
      </c>
      <c r="H57" s="48">
        <f t="shared" si="2"/>
        <v>104232</v>
      </c>
      <c r="I57" s="48">
        <f t="shared" si="2"/>
        <v>104821</v>
      </c>
      <c r="J57" s="48">
        <f t="shared" si="2"/>
        <v>104373</v>
      </c>
      <c r="K57" s="49">
        <f t="shared" si="2"/>
        <v>106936</v>
      </c>
      <c r="L57" s="48">
        <f t="shared" si="2"/>
        <v>60147</v>
      </c>
      <c r="M57" s="48">
        <f t="shared" si="2"/>
        <v>64586</v>
      </c>
      <c r="N57" s="48">
        <f t="shared" si="2"/>
        <v>62756</v>
      </c>
      <c r="O57" s="48">
        <f t="shared" si="2"/>
        <v>58381</v>
      </c>
      <c r="P57" s="48">
        <f t="shared" si="2"/>
        <v>59126</v>
      </c>
      <c r="Q57" s="48">
        <f t="shared" si="2"/>
        <v>57907</v>
      </c>
      <c r="R57" s="48">
        <f t="shared" si="2"/>
        <v>59633</v>
      </c>
      <c r="S57" s="48">
        <f t="shared" si="2"/>
        <v>58165</v>
      </c>
      <c r="T57" s="48">
        <f t="shared" si="2"/>
        <v>58058</v>
      </c>
      <c r="U57" s="48">
        <f t="shared" si="2"/>
        <v>56798</v>
      </c>
      <c r="V57" s="48">
        <f t="shared" si="2"/>
        <v>57779</v>
      </c>
      <c r="W57" s="48">
        <f t="shared" si="2"/>
        <v>58689</v>
      </c>
      <c r="X57" s="48">
        <f t="shared" si="2"/>
        <v>59992</v>
      </c>
      <c r="Y57" s="48">
        <f t="shared" si="2"/>
        <v>60598</v>
      </c>
      <c r="Z57" s="48">
        <f t="shared" si="2"/>
        <v>60570</v>
      </c>
      <c r="AA57" s="48">
        <f t="shared" si="2"/>
        <v>60660</v>
      </c>
      <c r="AB57" s="48">
        <f t="shared" si="2"/>
        <v>60195</v>
      </c>
      <c r="AC57" s="48">
        <f t="shared" si="2"/>
        <v>59672</v>
      </c>
      <c r="AD57" s="48">
        <f t="shared" si="2"/>
        <v>61277</v>
      </c>
      <c r="AE57" s="48">
        <f t="shared" si="2"/>
        <v>59323</v>
      </c>
      <c r="AF57" s="48">
        <f t="shared" si="2"/>
        <v>59823</v>
      </c>
      <c r="AG57" s="48">
        <f t="shared" si="2"/>
        <v>57032</v>
      </c>
      <c r="AH57" s="50">
        <f>SUM(AH9:AH56)</f>
        <v>2262808</v>
      </c>
      <c r="AI57" s="51">
        <f>SUM(C57:AG57)</f>
        <v>2262808</v>
      </c>
      <c r="AJ57" s="3"/>
    </row>
    <row r="58" spans="1:37" ht="14.25" thickBot="1">
      <c r="A58" s="85" t="s">
        <v>59</v>
      </c>
      <c r="B58" s="86"/>
      <c r="C58" s="52">
        <f>+SUM(C25:C52)*C$7</f>
        <v>63116</v>
      </c>
      <c r="D58" s="52">
        <f>+SUM(D25:D52)*D$7</f>
        <v>0</v>
      </c>
      <c r="E58" s="52">
        <f t="shared" ref="E58:AD58" si="3">+SUM(E25:E52)*E$7</f>
        <v>61984</v>
      </c>
      <c r="F58" s="52">
        <f t="shared" si="3"/>
        <v>60826</v>
      </c>
      <c r="G58" s="52">
        <f t="shared" si="3"/>
        <v>60722</v>
      </c>
      <c r="H58" s="52">
        <f t="shared" si="3"/>
        <v>61456</v>
      </c>
      <c r="I58" s="52">
        <f t="shared" si="3"/>
        <v>62127</v>
      </c>
      <c r="J58" s="52">
        <f t="shared" si="3"/>
        <v>61278</v>
      </c>
      <c r="K58" s="52">
        <f t="shared" si="3"/>
        <v>0</v>
      </c>
      <c r="L58" s="52">
        <f t="shared" si="3"/>
        <v>34501</v>
      </c>
      <c r="M58" s="52">
        <f t="shared" si="3"/>
        <v>38207</v>
      </c>
      <c r="N58" s="52">
        <f t="shared" si="3"/>
        <v>36507</v>
      </c>
      <c r="O58" s="52">
        <f t="shared" si="3"/>
        <v>34062</v>
      </c>
      <c r="P58" s="52">
        <f t="shared" si="3"/>
        <v>35194</v>
      </c>
      <c r="Q58" s="52">
        <f t="shared" si="3"/>
        <v>33869</v>
      </c>
      <c r="R58" s="52">
        <f t="shared" si="3"/>
        <v>0</v>
      </c>
      <c r="S58" s="52">
        <f t="shared" si="3"/>
        <v>34217</v>
      </c>
      <c r="T58" s="52">
        <f t="shared" si="3"/>
        <v>34369</v>
      </c>
      <c r="U58" s="52">
        <f t="shared" si="3"/>
        <v>33275</v>
      </c>
      <c r="V58" s="52">
        <f t="shared" si="3"/>
        <v>0</v>
      </c>
      <c r="W58" s="52">
        <f t="shared" si="3"/>
        <v>34678</v>
      </c>
      <c r="X58" s="52">
        <f t="shared" si="3"/>
        <v>35453</v>
      </c>
      <c r="Y58" s="52">
        <f t="shared" si="3"/>
        <v>0</v>
      </c>
      <c r="Z58" s="52">
        <f t="shared" si="3"/>
        <v>35388</v>
      </c>
      <c r="AA58" s="52">
        <f t="shared" si="3"/>
        <v>35117</v>
      </c>
      <c r="AB58" s="52">
        <f t="shared" si="3"/>
        <v>34641</v>
      </c>
      <c r="AC58" s="52">
        <f t="shared" si="3"/>
        <v>34667</v>
      </c>
      <c r="AD58" s="52">
        <f t="shared" si="3"/>
        <v>35708</v>
      </c>
      <c r="AE58" s="52">
        <f>+SUM(AE25:AE52)*AE$7</f>
        <v>34783</v>
      </c>
      <c r="AF58" s="52">
        <f>+SUM(AF25:AF52)*AF$7</f>
        <v>0</v>
      </c>
      <c r="AG58" s="52">
        <f>+SUM(AG25:AG52)*AG$7</f>
        <v>33972</v>
      </c>
      <c r="AH58" s="63">
        <f>SUM(C58:AG58)</f>
        <v>1060117</v>
      </c>
      <c r="AI58" s="51">
        <f>AH58</f>
        <v>1060117</v>
      </c>
      <c r="AJ58" s="53"/>
      <c r="AK58" s="53"/>
    </row>
    <row r="59" spans="1:37">
      <c r="A59" s="85" t="s">
        <v>60</v>
      </c>
      <c r="B59" s="86"/>
      <c r="C59" s="52">
        <f>IF(C58=0,SUM(C25:C52),0)</f>
        <v>0</v>
      </c>
      <c r="D59" s="52">
        <f>IF(D58=0,SUM(D25:D52),0)</f>
        <v>63583</v>
      </c>
      <c r="E59" s="52">
        <f t="shared" ref="E59:AD59" si="4">IF(E58=0,SUM(E25:E52),0)</f>
        <v>0</v>
      </c>
      <c r="F59" s="52">
        <f t="shared" si="4"/>
        <v>0</v>
      </c>
      <c r="G59" s="52">
        <f t="shared" si="4"/>
        <v>0</v>
      </c>
      <c r="H59" s="52">
        <f t="shared" si="4"/>
        <v>0</v>
      </c>
      <c r="I59" s="52">
        <f t="shared" si="4"/>
        <v>0</v>
      </c>
      <c r="J59" s="52">
        <f t="shared" si="4"/>
        <v>0</v>
      </c>
      <c r="K59" s="52">
        <f t="shared" si="4"/>
        <v>62153</v>
      </c>
      <c r="L59" s="52">
        <f t="shared" si="4"/>
        <v>0</v>
      </c>
      <c r="M59" s="52">
        <f t="shared" si="4"/>
        <v>0</v>
      </c>
      <c r="N59" s="52">
        <f t="shared" si="4"/>
        <v>0</v>
      </c>
      <c r="O59" s="52">
        <f t="shared" si="4"/>
        <v>0</v>
      </c>
      <c r="P59" s="52">
        <f t="shared" si="4"/>
        <v>0</v>
      </c>
      <c r="Q59" s="52">
        <f t="shared" si="4"/>
        <v>0</v>
      </c>
      <c r="R59" s="52">
        <f t="shared" si="4"/>
        <v>34927</v>
      </c>
      <c r="S59" s="52">
        <f t="shared" si="4"/>
        <v>0</v>
      </c>
      <c r="T59" s="52">
        <f t="shared" si="4"/>
        <v>0</v>
      </c>
      <c r="U59" s="52">
        <f t="shared" si="4"/>
        <v>0</v>
      </c>
      <c r="V59" s="52">
        <f t="shared" si="4"/>
        <v>34757</v>
      </c>
      <c r="W59" s="52">
        <f t="shared" si="4"/>
        <v>0</v>
      </c>
      <c r="X59" s="52">
        <f t="shared" si="4"/>
        <v>0</v>
      </c>
      <c r="Y59" s="52">
        <f t="shared" si="4"/>
        <v>35427</v>
      </c>
      <c r="Z59" s="52">
        <f t="shared" si="4"/>
        <v>0</v>
      </c>
      <c r="AA59" s="52">
        <f t="shared" si="4"/>
        <v>0</v>
      </c>
      <c r="AB59" s="52">
        <f t="shared" si="4"/>
        <v>0</v>
      </c>
      <c r="AC59" s="52">
        <f t="shared" si="4"/>
        <v>0</v>
      </c>
      <c r="AD59" s="52">
        <f t="shared" si="4"/>
        <v>0</v>
      </c>
      <c r="AE59" s="52">
        <f>IF(AE58=0,SUM(AE25:AE52),0)</f>
        <v>0</v>
      </c>
      <c r="AF59" s="52">
        <f>IF(AF58=0,SUM(AF25:AF52),0)</f>
        <v>34769</v>
      </c>
      <c r="AG59" s="52">
        <f>IF(AG58=0,SUM(AG25:AG52),0)</f>
        <v>0</v>
      </c>
      <c r="AH59" s="63">
        <f>SUM(C59:AG59)</f>
        <v>265616</v>
      </c>
      <c r="AI59" s="54">
        <f>AH59+AH60</f>
        <v>1202691</v>
      </c>
      <c r="AK59" s="2"/>
    </row>
    <row r="60" spans="1:37" ht="14.25" thickBot="1">
      <c r="A60" s="87" t="s">
        <v>61</v>
      </c>
      <c r="B60" s="88"/>
      <c r="C60" s="55">
        <f>+C57-C58-C59</f>
        <v>44109</v>
      </c>
      <c r="D60" s="55">
        <f>+D57-D58-D59</f>
        <v>45838</v>
      </c>
      <c r="E60" s="55">
        <f t="shared" ref="E60:AD60" si="5">+E57-E58-E59</f>
        <v>43983</v>
      </c>
      <c r="F60" s="55">
        <f t="shared" si="5"/>
        <v>42979</v>
      </c>
      <c r="G60" s="55">
        <f t="shared" si="5"/>
        <v>44139</v>
      </c>
      <c r="H60" s="55">
        <f>+H57-H58-H59</f>
        <v>42776</v>
      </c>
      <c r="I60" s="55">
        <f t="shared" si="5"/>
        <v>42694</v>
      </c>
      <c r="J60" s="55">
        <f t="shared" si="5"/>
        <v>43095</v>
      </c>
      <c r="K60" s="55">
        <f t="shared" si="5"/>
        <v>44783</v>
      </c>
      <c r="L60" s="55">
        <f t="shared" si="5"/>
        <v>25646</v>
      </c>
      <c r="M60" s="55">
        <f t="shared" si="5"/>
        <v>26379</v>
      </c>
      <c r="N60" s="55">
        <f t="shared" si="5"/>
        <v>26249</v>
      </c>
      <c r="O60" s="55">
        <f t="shared" si="5"/>
        <v>24319</v>
      </c>
      <c r="P60" s="55">
        <f t="shared" si="5"/>
        <v>23932</v>
      </c>
      <c r="Q60" s="55">
        <f t="shared" si="5"/>
        <v>24038</v>
      </c>
      <c r="R60" s="55">
        <f t="shared" si="5"/>
        <v>24706</v>
      </c>
      <c r="S60" s="55">
        <f t="shared" si="5"/>
        <v>23948</v>
      </c>
      <c r="T60" s="55">
        <f t="shared" si="5"/>
        <v>23689</v>
      </c>
      <c r="U60" s="55">
        <f t="shared" si="5"/>
        <v>23523</v>
      </c>
      <c r="V60" s="55">
        <f t="shared" si="5"/>
        <v>23022</v>
      </c>
      <c r="W60" s="55">
        <f t="shared" si="5"/>
        <v>24011</v>
      </c>
      <c r="X60" s="55">
        <f t="shared" si="5"/>
        <v>24539</v>
      </c>
      <c r="Y60" s="55">
        <f t="shared" si="5"/>
        <v>25171</v>
      </c>
      <c r="Z60" s="55">
        <f t="shared" si="5"/>
        <v>25182</v>
      </c>
      <c r="AA60" s="55">
        <f t="shared" si="5"/>
        <v>25543</v>
      </c>
      <c r="AB60" s="55">
        <f t="shared" si="5"/>
        <v>25554</v>
      </c>
      <c r="AC60" s="55">
        <f t="shared" si="5"/>
        <v>25005</v>
      </c>
      <c r="AD60" s="55">
        <f t="shared" si="5"/>
        <v>25569</v>
      </c>
      <c r="AE60" s="55">
        <f>+AE57-AE58-AE59</f>
        <v>24540</v>
      </c>
      <c r="AF60" s="55">
        <f>+AF57-AF58-AF59</f>
        <v>25054</v>
      </c>
      <c r="AG60" s="55">
        <f>+AG57-AG58-AG59</f>
        <v>23060</v>
      </c>
      <c r="AH60" s="64">
        <f>SUM(C60:AG60)</f>
        <v>937075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2381</v>
      </c>
      <c r="AH62" s="1" t="s">
        <v>63</v>
      </c>
    </row>
    <row r="63" spans="1:37" ht="18.75" hidden="1">
      <c r="AF63" s="59" t="s">
        <v>64</v>
      </c>
      <c r="AG63" s="53">
        <f>MIN(C9:AG56)</f>
        <v>772</v>
      </c>
      <c r="AH63" s="1" t="s">
        <v>63</v>
      </c>
    </row>
    <row r="64" spans="1:37" hidden="1"/>
    <row r="65" spans="1:40" hidden="1"/>
    <row r="66" spans="1:40" hidden="1">
      <c r="B66" s="60">
        <v>43143</v>
      </c>
    </row>
    <row r="67" spans="1:40" hidden="1">
      <c r="B67" s="61">
        <v>43180</v>
      </c>
    </row>
    <row r="68" spans="1:40" hidden="1">
      <c r="B68" s="61">
        <v>43220</v>
      </c>
    </row>
    <row r="69" spans="1:40" hidden="1">
      <c r="B69" s="61">
        <v>43221</v>
      </c>
    </row>
    <row r="70" spans="1:40" s="2" customFormat="1" hidden="1">
      <c r="A70" s="3"/>
      <c r="B70" s="61">
        <v>43222</v>
      </c>
      <c r="AK70" s="3"/>
      <c r="AL70" s="3"/>
      <c r="AM70" s="3"/>
      <c r="AN70" s="3"/>
    </row>
    <row r="71" spans="1:40" s="2" customFormat="1" hidden="1">
      <c r="A71" s="3"/>
      <c r="B71" s="61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2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A7:B7"/>
    <mergeCell ref="A57:B57"/>
    <mergeCell ref="A58:B58"/>
    <mergeCell ref="A59:B59"/>
    <mergeCell ref="A60:B60"/>
    <mergeCell ref="F2:I2"/>
    <mergeCell ref="O2:AG2"/>
    <mergeCell ref="G4:H4"/>
    <mergeCell ref="P4:Q4"/>
    <mergeCell ref="U4:V4"/>
    <mergeCell ref="Z4:AA4"/>
    <mergeCell ref="AE4:AF4"/>
    <mergeCell ref="K2:N2"/>
    <mergeCell ref="L4:M4"/>
  </mergeCells>
  <phoneticPr fontId="2"/>
  <conditionalFormatting sqref="C7:AG7">
    <cfRule type="cellIs" dxfId="29" priority="5" stopIfTrue="1" operator="equal">
      <formula>0</formula>
    </cfRule>
  </conditionalFormatting>
  <conditionalFormatting sqref="C9:AG60">
    <cfRule type="expression" dxfId="28" priority="2" stopIfTrue="1">
      <formula>+WEEKDAY(#REF!,2)&gt;=6</formula>
    </cfRule>
  </conditionalFormatting>
  <conditionalFormatting sqref="C25:AG52">
    <cfRule type="expression" dxfId="27" priority="1">
      <formula>C$7&gt;0</formula>
    </cfRule>
  </conditionalFormatting>
  <conditionalFormatting sqref="C61:AH61 AJ61">
    <cfRule type="expression" dxfId="26" priority="6" stopIfTrue="1">
      <formula>+WEEKDAY(#REF!,2)&gt;=6</formula>
    </cfRule>
  </conditionalFormatting>
  <conditionalFormatting sqref="AI60:AI61">
    <cfRule type="expression" dxfId="25" priority="3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AN74"/>
  <sheetViews>
    <sheetView zoomScale="70" zoomScaleNormal="70" zoomScaleSheetLayoutView="85" workbookViewId="0">
      <pane xSplit="2" ySplit="8" topLeftCell="C9" activePane="bottomRight" state="frozen"/>
      <selection activeCell="N4" sqref="N4"/>
      <selection pane="topRight" activeCell="N4" sqref="N4"/>
      <selection pane="bottomLeft" activeCell="N4" sqref="N4"/>
      <selection pane="bottomRight" activeCell="N4" sqref="N4"/>
    </sheetView>
  </sheetViews>
  <sheetFormatPr defaultRowHeight="13.5"/>
  <cols>
    <col min="1" max="1" width="6.875" style="3" customWidth="1"/>
    <col min="2" max="2" width="13.625" style="3" customWidth="1"/>
    <col min="3" max="33" width="7.625" style="2" customWidth="1"/>
    <col min="34" max="34" width="10.75" style="2" customWidth="1"/>
    <col min="35" max="35" width="9.25" style="2" hidden="1" customWidth="1"/>
    <col min="36" max="36" width="5" style="2" customWidth="1"/>
    <col min="37" max="39" width="11.25" style="3" customWidth="1"/>
    <col min="40" max="40" width="11.875" style="3" customWidth="1"/>
    <col min="41" max="256" width="9" style="3"/>
    <col min="257" max="257" width="6.875" style="3" customWidth="1"/>
    <col min="258" max="258" width="13.625" style="3" customWidth="1"/>
    <col min="259" max="289" width="6.625" style="3" customWidth="1"/>
    <col min="290" max="290" width="10.75" style="3" customWidth="1"/>
    <col min="291" max="291" width="8.5" style="3" customWidth="1"/>
    <col min="292" max="292" width="5" style="3" customWidth="1"/>
    <col min="293" max="295" width="11.25" style="3" customWidth="1"/>
    <col min="296" max="296" width="11.875" style="3" customWidth="1"/>
    <col min="297" max="512" width="9" style="3"/>
    <col min="513" max="513" width="6.875" style="3" customWidth="1"/>
    <col min="514" max="514" width="13.625" style="3" customWidth="1"/>
    <col min="515" max="545" width="6.625" style="3" customWidth="1"/>
    <col min="546" max="546" width="10.75" style="3" customWidth="1"/>
    <col min="547" max="547" width="8.5" style="3" customWidth="1"/>
    <col min="548" max="548" width="5" style="3" customWidth="1"/>
    <col min="549" max="551" width="11.25" style="3" customWidth="1"/>
    <col min="552" max="552" width="11.875" style="3" customWidth="1"/>
    <col min="553" max="768" width="9" style="3"/>
    <col min="769" max="769" width="6.875" style="3" customWidth="1"/>
    <col min="770" max="770" width="13.625" style="3" customWidth="1"/>
    <col min="771" max="801" width="6.625" style="3" customWidth="1"/>
    <col min="802" max="802" width="10.75" style="3" customWidth="1"/>
    <col min="803" max="803" width="8.5" style="3" customWidth="1"/>
    <col min="804" max="804" width="5" style="3" customWidth="1"/>
    <col min="805" max="807" width="11.25" style="3" customWidth="1"/>
    <col min="808" max="808" width="11.875" style="3" customWidth="1"/>
    <col min="809" max="1024" width="9" style="3"/>
    <col min="1025" max="1025" width="6.875" style="3" customWidth="1"/>
    <col min="1026" max="1026" width="13.625" style="3" customWidth="1"/>
    <col min="1027" max="1057" width="6.625" style="3" customWidth="1"/>
    <col min="1058" max="1058" width="10.75" style="3" customWidth="1"/>
    <col min="1059" max="1059" width="8.5" style="3" customWidth="1"/>
    <col min="1060" max="1060" width="5" style="3" customWidth="1"/>
    <col min="1061" max="1063" width="11.25" style="3" customWidth="1"/>
    <col min="1064" max="1064" width="11.875" style="3" customWidth="1"/>
    <col min="1065" max="1280" width="9" style="3"/>
    <col min="1281" max="1281" width="6.875" style="3" customWidth="1"/>
    <col min="1282" max="1282" width="13.625" style="3" customWidth="1"/>
    <col min="1283" max="1313" width="6.625" style="3" customWidth="1"/>
    <col min="1314" max="1314" width="10.75" style="3" customWidth="1"/>
    <col min="1315" max="1315" width="8.5" style="3" customWidth="1"/>
    <col min="1316" max="1316" width="5" style="3" customWidth="1"/>
    <col min="1317" max="1319" width="11.25" style="3" customWidth="1"/>
    <col min="1320" max="1320" width="11.875" style="3" customWidth="1"/>
    <col min="1321" max="1536" width="9" style="3"/>
    <col min="1537" max="1537" width="6.875" style="3" customWidth="1"/>
    <col min="1538" max="1538" width="13.625" style="3" customWidth="1"/>
    <col min="1539" max="1569" width="6.625" style="3" customWidth="1"/>
    <col min="1570" max="1570" width="10.75" style="3" customWidth="1"/>
    <col min="1571" max="1571" width="8.5" style="3" customWidth="1"/>
    <col min="1572" max="1572" width="5" style="3" customWidth="1"/>
    <col min="1573" max="1575" width="11.25" style="3" customWidth="1"/>
    <col min="1576" max="1576" width="11.875" style="3" customWidth="1"/>
    <col min="1577" max="1792" width="9" style="3"/>
    <col min="1793" max="1793" width="6.875" style="3" customWidth="1"/>
    <col min="1794" max="1794" width="13.625" style="3" customWidth="1"/>
    <col min="1795" max="1825" width="6.625" style="3" customWidth="1"/>
    <col min="1826" max="1826" width="10.75" style="3" customWidth="1"/>
    <col min="1827" max="1827" width="8.5" style="3" customWidth="1"/>
    <col min="1828" max="1828" width="5" style="3" customWidth="1"/>
    <col min="1829" max="1831" width="11.25" style="3" customWidth="1"/>
    <col min="1832" max="1832" width="11.875" style="3" customWidth="1"/>
    <col min="1833" max="2048" width="9" style="3"/>
    <col min="2049" max="2049" width="6.875" style="3" customWidth="1"/>
    <col min="2050" max="2050" width="13.625" style="3" customWidth="1"/>
    <col min="2051" max="2081" width="6.625" style="3" customWidth="1"/>
    <col min="2082" max="2082" width="10.75" style="3" customWidth="1"/>
    <col min="2083" max="2083" width="8.5" style="3" customWidth="1"/>
    <col min="2084" max="2084" width="5" style="3" customWidth="1"/>
    <col min="2085" max="2087" width="11.25" style="3" customWidth="1"/>
    <col min="2088" max="2088" width="11.875" style="3" customWidth="1"/>
    <col min="2089" max="2304" width="9" style="3"/>
    <col min="2305" max="2305" width="6.875" style="3" customWidth="1"/>
    <col min="2306" max="2306" width="13.625" style="3" customWidth="1"/>
    <col min="2307" max="2337" width="6.625" style="3" customWidth="1"/>
    <col min="2338" max="2338" width="10.75" style="3" customWidth="1"/>
    <col min="2339" max="2339" width="8.5" style="3" customWidth="1"/>
    <col min="2340" max="2340" width="5" style="3" customWidth="1"/>
    <col min="2341" max="2343" width="11.25" style="3" customWidth="1"/>
    <col min="2344" max="2344" width="11.875" style="3" customWidth="1"/>
    <col min="2345" max="2560" width="9" style="3"/>
    <col min="2561" max="2561" width="6.875" style="3" customWidth="1"/>
    <col min="2562" max="2562" width="13.625" style="3" customWidth="1"/>
    <col min="2563" max="2593" width="6.625" style="3" customWidth="1"/>
    <col min="2594" max="2594" width="10.75" style="3" customWidth="1"/>
    <col min="2595" max="2595" width="8.5" style="3" customWidth="1"/>
    <col min="2596" max="2596" width="5" style="3" customWidth="1"/>
    <col min="2597" max="2599" width="11.25" style="3" customWidth="1"/>
    <col min="2600" max="2600" width="11.875" style="3" customWidth="1"/>
    <col min="2601" max="2816" width="9" style="3"/>
    <col min="2817" max="2817" width="6.875" style="3" customWidth="1"/>
    <col min="2818" max="2818" width="13.625" style="3" customWidth="1"/>
    <col min="2819" max="2849" width="6.625" style="3" customWidth="1"/>
    <col min="2850" max="2850" width="10.75" style="3" customWidth="1"/>
    <col min="2851" max="2851" width="8.5" style="3" customWidth="1"/>
    <col min="2852" max="2852" width="5" style="3" customWidth="1"/>
    <col min="2853" max="2855" width="11.25" style="3" customWidth="1"/>
    <col min="2856" max="2856" width="11.875" style="3" customWidth="1"/>
    <col min="2857" max="3072" width="9" style="3"/>
    <col min="3073" max="3073" width="6.875" style="3" customWidth="1"/>
    <col min="3074" max="3074" width="13.625" style="3" customWidth="1"/>
    <col min="3075" max="3105" width="6.625" style="3" customWidth="1"/>
    <col min="3106" max="3106" width="10.75" style="3" customWidth="1"/>
    <col min="3107" max="3107" width="8.5" style="3" customWidth="1"/>
    <col min="3108" max="3108" width="5" style="3" customWidth="1"/>
    <col min="3109" max="3111" width="11.25" style="3" customWidth="1"/>
    <col min="3112" max="3112" width="11.875" style="3" customWidth="1"/>
    <col min="3113" max="3328" width="9" style="3"/>
    <col min="3329" max="3329" width="6.875" style="3" customWidth="1"/>
    <col min="3330" max="3330" width="13.625" style="3" customWidth="1"/>
    <col min="3331" max="3361" width="6.625" style="3" customWidth="1"/>
    <col min="3362" max="3362" width="10.75" style="3" customWidth="1"/>
    <col min="3363" max="3363" width="8.5" style="3" customWidth="1"/>
    <col min="3364" max="3364" width="5" style="3" customWidth="1"/>
    <col min="3365" max="3367" width="11.25" style="3" customWidth="1"/>
    <col min="3368" max="3368" width="11.875" style="3" customWidth="1"/>
    <col min="3369" max="3584" width="9" style="3"/>
    <col min="3585" max="3585" width="6.875" style="3" customWidth="1"/>
    <col min="3586" max="3586" width="13.625" style="3" customWidth="1"/>
    <col min="3587" max="3617" width="6.625" style="3" customWidth="1"/>
    <col min="3618" max="3618" width="10.75" style="3" customWidth="1"/>
    <col min="3619" max="3619" width="8.5" style="3" customWidth="1"/>
    <col min="3620" max="3620" width="5" style="3" customWidth="1"/>
    <col min="3621" max="3623" width="11.25" style="3" customWidth="1"/>
    <col min="3624" max="3624" width="11.875" style="3" customWidth="1"/>
    <col min="3625" max="3840" width="9" style="3"/>
    <col min="3841" max="3841" width="6.875" style="3" customWidth="1"/>
    <col min="3842" max="3842" width="13.625" style="3" customWidth="1"/>
    <col min="3843" max="3873" width="6.625" style="3" customWidth="1"/>
    <col min="3874" max="3874" width="10.75" style="3" customWidth="1"/>
    <col min="3875" max="3875" width="8.5" style="3" customWidth="1"/>
    <col min="3876" max="3876" width="5" style="3" customWidth="1"/>
    <col min="3877" max="3879" width="11.25" style="3" customWidth="1"/>
    <col min="3880" max="3880" width="11.875" style="3" customWidth="1"/>
    <col min="3881" max="4096" width="9" style="3"/>
    <col min="4097" max="4097" width="6.875" style="3" customWidth="1"/>
    <col min="4098" max="4098" width="13.625" style="3" customWidth="1"/>
    <col min="4099" max="4129" width="6.625" style="3" customWidth="1"/>
    <col min="4130" max="4130" width="10.75" style="3" customWidth="1"/>
    <col min="4131" max="4131" width="8.5" style="3" customWidth="1"/>
    <col min="4132" max="4132" width="5" style="3" customWidth="1"/>
    <col min="4133" max="4135" width="11.25" style="3" customWidth="1"/>
    <col min="4136" max="4136" width="11.875" style="3" customWidth="1"/>
    <col min="4137" max="4352" width="9" style="3"/>
    <col min="4353" max="4353" width="6.875" style="3" customWidth="1"/>
    <col min="4354" max="4354" width="13.625" style="3" customWidth="1"/>
    <col min="4355" max="4385" width="6.625" style="3" customWidth="1"/>
    <col min="4386" max="4386" width="10.75" style="3" customWidth="1"/>
    <col min="4387" max="4387" width="8.5" style="3" customWidth="1"/>
    <col min="4388" max="4388" width="5" style="3" customWidth="1"/>
    <col min="4389" max="4391" width="11.25" style="3" customWidth="1"/>
    <col min="4392" max="4392" width="11.875" style="3" customWidth="1"/>
    <col min="4393" max="4608" width="9" style="3"/>
    <col min="4609" max="4609" width="6.875" style="3" customWidth="1"/>
    <col min="4610" max="4610" width="13.625" style="3" customWidth="1"/>
    <col min="4611" max="4641" width="6.625" style="3" customWidth="1"/>
    <col min="4642" max="4642" width="10.75" style="3" customWidth="1"/>
    <col min="4643" max="4643" width="8.5" style="3" customWidth="1"/>
    <col min="4644" max="4644" width="5" style="3" customWidth="1"/>
    <col min="4645" max="4647" width="11.25" style="3" customWidth="1"/>
    <col min="4648" max="4648" width="11.875" style="3" customWidth="1"/>
    <col min="4649" max="4864" width="9" style="3"/>
    <col min="4865" max="4865" width="6.875" style="3" customWidth="1"/>
    <col min="4866" max="4866" width="13.625" style="3" customWidth="1"/>
    <col min="4867" max="4897" width="6.625" style="3" customWidth="1"/>
    <col min="4898" max="4898" width="10.75" style="3" customWidth="1"/>
    <col min="4899" max="4899" width="8.5" style="3" customWidth="1"/>
    <col min="4900" max="4900" width="5" style="3" customWidth="1"/>
    <col min="4901" max="4903" width="11.25" style="3" customWidth="1"/>
    <col min="4904" max="4904" width="11.875" style="3" customWidth="1"/>
    <col min="4905" max="5120" width="9" style="3"/>
    <col min="5121" max="5121" width="6.875" style="3" customWidth="1"/>
    <col min="5122" max="5122" width="13.625" style="3" customWidth="1"/>
    <col min="5123" max="5153" width="6.625" style="3" customWidth="1"/>
    <col min="5154" max="5154" width="10.75" style="3" customWidth="1"/>
    <col min="5155" max="5155" width="8.5" style="3" customWidth="1"/>
    <col min="5156" max="5156" width="5" style="3" customWidth="1"/>
    <col min="5157" max="5159" width="11.25" style="3" customWidth="1"/>
    <col min="5160" max="5160" width="11.875" style="3" customWidth="1"/>
    <col min="5161" max="5376" width="9" style="3"/>
    <col min="5377" max="5377" width="6.875" style="3" customWidth="1"/>
    <col min="5378" max="5378" width="13.625" style="3" customWidth="1"/>
    <col min="5379" max="5409" width="6.625" style="3" customWidth="1"/>
    <col min="5410" max="5410" width="10.75" style="3" customWidth="1"/>
    <col min="5411" max="5411" width="8.5" style="3" customWidth="1"/>
    <col min="5412" max="5412" width="5" style="3" customWidth="1"/>
    <col min="5413" max="5415" width="11.25" style="3" customWidth="1"/>
    <col min="5416" max="5416" width="11.875" style="3" customWidth="1"/>
    <col min="5417" max="5632" width="9" style="3"/>
    <col min="5633" max="5633" width="6.875" style="3" customWidth="1"/>
    <col min="5634" max="5634" width="13.625" style="3" customWidth="1"/>
    <col min="5635" max="5665" width="6.625" style="3" customWidth="1"/>
    <col min="5666" max="5666" width="10.75" style="3" customWidth="1"/>
    <col min="5667" max="5667" width="8.5" style="3" customWidth="1"/>
    <col min="5668" max="5668" width="5" style="3" customWidth="1"/>
    <col min="5669" max="5671" width="11.25" style="3" customWidth="1"/>
    <col min="5672" max="5672" width="11.875" style="3" customWidth="1"/>
    <col min="5673" max="5888" width="9" style="3"/>
    <col min="5889" max="5889" width="6.875" style="3" customWidth="1"/>
    <col min="5890" max="5890" width="13.625" style="3" customWidth="1"/>
    <col min="5891" max="5921" width="6.625" style="3" customWidth="1"/>
    <col min="5922" max="5922" width="10.75" style="3" customWidth="1"/>
    <col min="5923" max="5923" width="8.5" style="3" customWidth="1"/>
    <col min="5924" max="5924" width="5" style="3" customWidth="1"/>
    <col min="5925" max="5927" width="11.25" style="3" customWidth="1"/>
    <col min="5928" max="5928" width="11.875" style="3" customWidth="1"/>
    <col min="5929" max="6144" width="9" style="3"/>
    <col min="6145" max="6145" width="6.875" style="3" customWidth="1"/>
    <col min="6146" max="6146" width="13.625" style="3" customWidth="1"/>
    <col min="6147" max="6177" width="6.625" style="3" customWidth="1"/>
    <col min="6178" max="6178" width="10.75" style="3" customWidth="1"/>
    <col min="6179" max="6179" width="8.5" style="3" customWidth="1"/>
    <col min="6180" max="6180" width="5" style="3" customWidth="1"/>
    <col min="6181" max="6183" width="11.25" style="3" customWidth="1"/>
    <col min="6184" max="6184" width="11.875" style="3" customWidth="1"/>
    <col min="6185" max="6400" width="9" style="3"/>
    <col min="6401" max="6401" width="6.875" style="3" customWidth="1"/>
    <col min="6402" max="6402" width="13.625" style="3" customWidth="1"/>
    <col min="6403" max="6433" width="6.625" style="3" customWidth="1"/>
    <col min="6434" max="6434" width="10.75" style="3" customWidth="1"/>
    <col min="6435" max="6435" width="8.5" style="3" customWidth="1"/>
    <col min="6436" max="6436" width="5" style="3" customWidth="1"/>
    <col min="6437" max="6439" width="11.25" style="3" customWidth="1"/>
    <col min="6440" max="6440" width="11.875" style="3" customWidth="1"/>
    <col min="6441" max="6656" width="9" style="3"/>
    <col min="6657" max="6657" width="6.875" style="3" customWidth="1"/>
    <col min="6658" max="6658" width="13.625" style="3" customWidth="1"/>
    <col min="6659" max="6689" width="6.625" style="3" customWidth="1"/>
    <col min="6690" max="6690" width="10.75" style="3" customWidth="1"/>
    <col min="6691" max="6691" width="8.5" style="3" customWidth="1"/>
    <col min="6692" max="6692" width="5" style="3" customWidth="1"/>
    <col min="6693" max="6695" width="11.25" style="3" customWidth="1"/>
    <col min="6696" max="6696" width="11.875" style="3" customWidth="1"/>
    <col min="6697" max="6912" width="9" style="3"/>
    <col min="6913" max="6913" width="6.875" style="3" customWidth="1"/>
    <col min="6914" max="6914" width="13.625" style="3" customWidth="1"/>
    <col min="6915" max="6945" width="6.625" style="3" customWidth="1"/>
    <col min="6946" max="6946" width="10.75" style="3" customWidth="1"/>
    <col min="6947" max="6947" width="8.5" style="3" customWidth="1"/>
    <col min="6948" max="6948" width="5" style="3" customWidth="1"/>
    <col min="6949" max="6951" width="11.25" style="3" customWidth="1"/>
    <col min="6952" max="6952" width="11.875" style="3" customWidth="1"/>
    <col min="6953" max="7168" width="9" style="3"/>
    <col min="7169" max="7169" width="6.875" style="3" customWidth="1"/>
    <col min="7170" max="7170" width="13.625" style="3" customWidth="1"/>
    <col min="7171" max="7201" width="6.625" style="3" customWidth="1"/>
    <col min="7202" max="7202" width="10.75" style="3" customWidth="1"/>
    <col min="7203" max="7203" width="8.5" style="3" customWidth="1"/>
    <col min="7204" max="7204" width="5" style="3" customWidth="1"/>
    <col min="7205" max="7207" width="11.25" style="3" customWidth="1"/>
    <col min="7208" max="7208" width="11.875" style="3" customWidth="1"/>
    <col min="7209" max="7424" width="9" style="3"/>
    <col min="7425" max="7425" width="6.875" style="3" customWidth="1"/>
    <col min="7426" max="7426" width="13.625" style="3" customWidth="1"/>
    <col min="7427" max="7457" width="6.625" style="3" customWidth="1"/>
    <col min="7458" max="7458" width="10.75" style="3" customWidth="1"/>
    <col min="7459" max="7459" width="8.5" style="3" customWidth="1"/>
    <col min="7460" max="7460" width="5" style="3" customWidth="1"/>
    <col min="7461" max="7463" width="11.25" style="3" customWidth="1"/>
    <col min="7464" max="7464" width="11.875" style="3" customWidth="1"/>
    <col min="7465" max="7680" width="9" style="3"/>
    <col min="7681" max="7681" width="6.875" style="3" customWidth="1"/>
    <col min="7682" max="7682" width="13.625" style="3" customWidth="1"/>
    <col min="7683" max="7713" width="6.625" style="3" customWidth="1"/>
    <col min="7714" max="7714" width="10.75" style="3" customWidth="1"/>
    <col min="7715" max="7715" width="8.5" style="3" customWidth="1"/>
    <col min="7716" max="7716" width="5" style="3" customWidth="1"/>
    <col min="7717" max="7719" width="11.25" style="3" customWidth="1"/>
    <col min="7720" max="7720" width="11.875" style="3" customWidth="1"/>
    <col min="7721" max="7936" width="9" style="3"/>
    <col min="7937" max="7937" width="6.875" style="3" customWidth="1"/>
    <col min="7938" max="7938" width="13.625" style="3" customWidth="1"/>
    <col min="7939" max="7969" width="6.625" style="3" customWidth="1"/>
    <col min="7970" max="7970" width="10.75" style="3" customWidth="1"/>
    <col min="7971" max="7971" width="8.5" style="3" customWidth="1"/>
    <col min="7972" max="7972" width="5" style="3" customWidth="1"/>
    <col min="7973" max="7975" width="11.25" style="3" customWidth="1"/>
    <col min="7976" max="7976" width="11.875" style="3" customWidth="1"/>
    <col min="7977" max="8192" width="9" style="3"/>
    <col min="8193" max="8193" width="6.875" style="3" customWidth="1"/>
    <col min="8194" max="8194" width="13.625" style="3" customWidth="1"/>
    <col min="8195" max="8225" width="6.625" style="3" customWidth="1"/>
    <col min="8226" max="8226" width="10.75" style="3" customWidth="1"/>
    <col min="8227" max="8227" width="8.5" style="3" customWidth="1"/>
    <col min="8228" max="8228" width="5" style="3" customWidth="1"/>
    <col min="8229" max="8231" width="11.25" style="3" customWidth="1"/>
    <col min="8232" max="8232" width="11.875" style="3" customWidth="1"/>
    <col min="8233" max="8448" width="9" style="3"/>
    <col min="8449" max="8449" width="6.875" style="3" customWidth="1"/>
    <col min="8450" max="8450" width="13.625" style="3" customWidth="1"/>
    <col min="8451" max="8481" width="6.625" style="3" customWidth="1"/>
    <col min="8482" max="8482" width="10.75" style="3" customWidth="1"/>
    <col min="8483" max="8483" width="8.5" style="3" customWidth="1"/>
    <col min="8484" max="8484" width="5" style="3" customWidth="1"/>
    <col min="8485" max="8487" width="11.25" style="3" customWidth="1"/>
    <col min="8488" max="8488" width="11.875" style="3" customWidth="1"/>
    <col min="8489" max="8704" width="9" style="3"/>
    <col min="8705" max="8705" width="6.875" style="3" customWidth="1"/>
    <col min="8706" max="8706" width="13.625" style="3" customWidth="1"/>
    <col min="8707" max="8737" width="6.625" style="3" customWidth="1"/>
    <col min="8738" max="8738" width="10.75" style="3" customWidth="1"/>
    <col min="8739" max="8739" width="8.5" style="3" customWidth="1"/>
    <col min="8740" max="8740" width="5" style="3" customWidth="1"/>
    <col min="8741" max="8743" width="11.25" style="3" customWidth="1"/>
    <col min="8744" max="8744" width="11.875" style="3" customWidth="1"/>
    <col min="8745" max="8960" width="9" style="3"/>
    <col min="8961" max="8961" width="6.875" style="3" customWidth="1"/>
    <col min="8962" max="8962" width="13.625" style="3" customWidth="1"/>
    <col min="8963" max="8993" width="6.625" style="3" customWidth="1"/>
    <col min="8994" max="8994" width="10.75" style="3" customWidth="1"/>
    <col min="8995" max="8995" width="8.5" style="3" customWidth="1"/>
    <col min="8996" max="8996" width="5" style="3" customWidth="1"/>
    <col min="8997" max="8999" width="11.25" style="3" customWidth="1"/>
    <col min="9000" max="9000" width="11.875" style="3" customWidth="1"/>
    <col min="9001" max="9216" width="9" style="3"/>
    <col min="9217" max="9217" width="6.875" style="3" customWidth="1"/>
    <col min="9218" max="9218" width="13.625" style="3" customWidth="1"/>
    <col min="9219" max="9249" width="6.625" style="3" customWidth="1"/>
    <col min="9250" max="9250" width="10.75" style="3" customWidth="1"/>
    <col min="9251" max="9251" width="8.5" style="3" customWidth="1"/>
    <col min="9252" max="9252" width="5" style="3" customWidth="1"/>
    <col min="9253" max="9255" width="11.25" style="3" customWidth="1"/>
    <col min="9256" max="9256" width="11.875" style="3" customWidth="1"/>
    <col min="9257" max="9472" width="9" style="3"/>
    <col min="9473" max="9473" width="6.875" style="3" customWidth="1"/>
    <col min="9474" max="9474" width="13.625" style="3" customWidth="1"/>
    <col min="9475" max="9505" width="6.625" style="3" customWidth="1"/>
    <col min="9506" max="9506" width="10.75" style="3" customWidth="1"/>
    <col min="9507" max="9507" width="8.5" style="3" customWidth="1"/>
    <col min="9508" max="9508" width="5" style="3" customWidth="1"/>
    <col min="9509" max="9511" width="11.25" style="3" customWidth="1"/>
    <col min="9512" max="9512" width="11.875" style="3" customWidth="1"/>
    <col min="9513" max="9728" width="9" style="3"/>
    <col min="9729" max="9729" width="6.875" style="3" customWidth="1"/>
    <col min="9730" max="9730" width="13.625" style="3" customWidth="1"/>
    <col min="9731" max="9761" width="6.625" style="3" customWidth="1"/>
    <col min="9762" max="9762" width="10.75" style="3" customWidth="1"/>
    <col min="9763" max="9763" width="8.5" style="3" customWidth="1"/>
    <col min="9764" max="9764" width="5" style="3" customWidth="1"/>
    <col min="9765" max="9767" width="11.25" style="3" customWidth="1"/>
    <col min="9768" max="9768" width="11.875" style="3" customWidth="1"/>
    <col min="9769" max="9984" width="9" style="3"/>
    <col min="9985" max="9985" width="6.875" style="3" customWidth="1"/>
    <col min="9986" max="9986" width="13.625" style="3" customWidth="1"/>
    <col min="9987" max="10017" width="6.625" style="3" customWidth="1"/>
    <col min="10018" max="10018" width="10.75" style="3" customWidth="1"/>
    <col min="10019" max="10019" width="8.5" style="3" customWidth="1"/>
    <col min="10020" max="10020" width="5" style="3" customWidth="1"/>
    <col min="10021" max="10023" width="11.25" style="3" customWidth="1"/>
    <col min="10024" max="10024" width="11.875" style="3" customWidth="1"/>
    <col min="10025" max="10240" width="9" style="3"/>
    <col min="10241" max="10241" width="6.875" style="3" customWidth="1"/>
    <col min="10242" max="10242" width="13.625" style="3" customWidth="1"/>
    <col min="10243" max="10273" width="6.625" style="3" customWidth="1"/>
    <col min="10274" max="10274" width="10.75" style="3" customWidth="1"/>
    <col min="10275" max="10275" width="8.5" style="3" customWidth="1"/>
    <col min="10276" max="10276" width="5" style="3" customWidth="1"/>
    <col min="10277" max="10279" width="11.25" style="3" customWidth="1"/>
    <col min="10280" max="10280" width="11.875" style="3" customWidth="1"/>
    <col min="10281" max="10496" width="9" style="3"/>
    <col min="10497" max="10497" width="6.875" style="3" customWidth="1"/>
    <col min="10498" max="10498" width="13.625" style="3" customWidth="1"/>
    <col min="10499" max="10529" width="6.625" style="3" customWidth="1"/>
    <col min="10530" max="10530" width="10.75" style="3" customWidth="1"/>
    <col min="10531" max="10531" width="8.5" style="3" customWidth="1"/>
    <col min="10532" max="10532" width="5" style="3" customWidth="1"/>
    <col min="10533" max="10535" width="11.25" style="3" customWidth="1"/>
    <col min="10536" max="10536" width="11.875" style="3" customWidth="1"/>
    <col min="10537" max="10752" width="9" style="3"/>
    <col min="10753" max="10753" width="6.875" style="3" customWidth="1"/>
    <col min="10754" max="10754" width="13.625" style="3" customWidth="1"/>
    <col min="10755" max="10785" width="6.625" style="3" customWidth="1"/>
    <col min="10786" max="10786" width="10.75" style="3" customWidth="1"/>
    <col min="10787" max="10787" width="8.5" style="3" customWidth="1"/>
    <col min="10788" max="10788" width="5" style="3" customWidth="1"/>
    <col min="10789" max="10791" width="11.25" style="3" customWidth="1"/>
    <col min="10792" max="10792" width="11.875" style="3" customWidth="1"/>
    <col min="10793" max="11008" width="9" style="3"/>
    <col min="11009" max="11009" width="6.875" style="3" customWidth="1"/>
    <col min="11010" max="11010" width="13.625" style="3" customWidth="1"/>
    <col min="11011" max="11041" width="6.625" style="3" customWidth="1"/>
    <col min="11042" max="11042" width="10.75" style="3" customWidth="1"/>
    <col min="11043" max="11043" width="8.5" style="3" customWidth="1"/>
    <col min="11044" max="11044" width="5" style="3" customWidth="1"/>
    <col min="11045" max="11047" width="11.25" style="3" customWidth="1"/>
    <col min="11048" max="11048" width="11.875" style="3" customWidth="1"/>
    <col min="11049" max="11264" width="9" style="3"/>
    <col min="11265" max="11265" width="6.875" style="3" customWidth="1"/>
    <col min="11266" max="11266" width="13.625" style="3" customWidth="1"/>
    <col min="11267" max="11297" width="6.625" style="3" customWidth="1"/>
    <col min="11298" max="11298" width="10.75" style="3" customWidth="1"/>
    <col min="11299" max="11299" width="8.5" style="3" customWidth="1"/>
    <col min="11300" max="11300" width="5" style="3" customWidth="1"/>
    <col min="11301" max="11303" width="11.25" style="3" customWidth="1"/>
    <col min="11304" max="11304" width="11.875" style="3" customWidth="1"/>
    <col min="11305" max="11520" width="9" style="3"/>
    <col min="11521" max="11521" width="6.875" style="3" customWidth="1"/>
    <col min="11522" max="11522" width="13.625" style="3" customWidth="1"/>
    <col min="11523" max="11553" width="6.625" style="3" customWidth="1"/>
    <col min="11554" max="11554" width="10.75" style="3" customWidth="1"/>
    <col min="11555" max="11555" width="8.5" style="3" customWidth="1"/>
    <col min="11556" max="11556" width="5" style="3" customWidth="1"/>
    <col min="11557" max="11559" width="11.25" style="3" customWidth="1"/>
    <col min="11560" max="11560" width="11.875" style="3" customWidth="1"/>
    <col min="11561" max="11776" width="9" style="3"/>
    <col min="11777" max="11777" width="6.875" style="3" customWidth="1"/>
    <col min="11778" max="11778" width="13.625" style="3" customWidth="1"/>
    <col min="11779" max="11809" width="6.625" style="3" customWidth="1"/>
    <col min="11810" max="11810" width="10.75" style="3" customWidth="1"/>
    <col min="11811" max="11811" width="8.5" style="3" customWidth="1"/>
    <col min="11812" max="11812" width="5" style="3" customWidth="1"/>
    <col min="11813" max="11815" width="11.25" style="3" customWidth="1"/>
    <col min="11816" max="11816" width="11.875" style="3" customWidth="1"/>
    <col min="11817" max="12032" width="9" style="3"/>
    <col min="12033" max="12033" width="6.875" style="3" customWidth="1"/>
    <col min="12034" max="12034" width="13.625" style="3" customWidth="1"/>
    <col min="12035" max="12065" width="6.625" style="3" customWidth="1"/>
    <col min="12066" max="12066" width="10.75" style="3" customWidth="1"/>
    <col min="12067" max="12067" width="8.5" style="3" customWidth="1"/>
    <col min="12068" max="12068" width="5" style="3" customWidth="1"/>
    <col min="12069" max="12071" width="11.25" style="3" customWidth="1"/>
    <col min="12072" max="12072" width="11.875" style="3" customWidth="1"/>
    <col min="12073" max="12288" width="9" style="3"/>
    <col min="12289" max="12289" width="6.875" style="3" customWidth="1"/>
    <col min="12290" max="12290" width="13.625" style="3" customWidth="1"/>
    <col min="12291" max="12321" width="6.625" style="3" customWidth="1"/>
    <col min="12322" max="12322" width="10.75" style="3" customWidth="1"/>
    <col min="12323" max="12323" width="8.5" style="3" customWidth="1"/>
    <col min="12324" max="12324" width="5" style="3" customWidth="1"/>
    <col min="12325" max="12327" width="11.25" style="3" customWidth="1"/>
    <col min="12328" max="12328" width="11.875" style="3" customWidth="1"/>
    <col min="12329" max="12544" width="9" style="3"/>
    <col min="12545" max="12545" width="6.875" style="3" customWidth="1"/>
    <col min="12546" max="12546" width="13.625" style="3" customWidth="1"/>
    <col min="12547" max="12577" width="6.625" style="3" customWidth="1"/>
    <col min="12578" max="12578" width="10.75" style="3" customWidth="1"/>
    <col min="12579" max="12579" width="8.5" style="3" customWidth="1"/>
    <col min="12580" max="12580" width="5" style="3" customWidth="1"/>
    <col min="12581" max="12583" width="11.25" style="3" customWidth="1"/>
    <col min="12584" max="12584" width="11.875" style="3" customWidth="1"/>
    <col min="12585" max="12800" width="9" style="3"/>
    <col min="12801" max="12801" width="6.875" style="3" customWidth="1"/>
    <col min="12802" max="12802" width="13.625" style="3" customWidth="1"/>
    <col min="12803" max="12833" width="6.625" style="3" customWidth="1"/>
    <col min="12834" max="12834" width="10.75" style="3" customWidth="1"/>
    <col min="12835" max="12835" width="8.5" style="3" customWidth="1"/>
    <col min="12836" max="12836" width="5" style="3" customWidth="1"/>
    <col min="12837" max="12839" width="11.25" style="3" customWidth="1"/>
    <col min="12840" max="12840" width="11.875" style="3" customWidth="1"/>
    <col min="12841" max="13056" width="9" style="3"/>
    <col min="13057" max="13057" width="6.875" style="3" customWidth="1"/>
    <col min="13058" max="13058" width="13.625" style="3" customWidth="1"/>
    <col min="13059" max="13089" width="6.625" style="3" customWidth="1"/>
    <col min="13090" max="13090" width="10.75" style="3" customWidth="1"/>
    <col min="13091" max="13091" width="8.5" style="3" customWidth="1"/>
    <col min="13092" max="13092" width="5" style="3" customWidth="1"/>
    <col min="13093" max="13095" width="11.25" style="3" customWidth="1"/>
    <col min="13096" max="13096" width="11.875" style="3" customWidth="1"/>
    <col min="13097" max="13312" width="9" style="3"/>
    <col min="13313" max="13313" width="6.875" style="3" customWidth="1"/>
    <col min="13314" max="13314" width="13.625" style="3" customWidth="1"/>
    <col min="13315" max="13345" width="6.625" style="3" customWidth="1"/>
    <col min="13346" max="13346" width="10.75" style="3" customWidth="1"/>
    <col min="13347" max="13347" width="8.5" style="3" customWidth="1"/>
    <col min="13348" max="13348" width="5" style="3" customWidth="1"/>
    <col min="13349" max="13351" width="11.25" style="3" customWidth="1"/>
    <col min="13352" max="13352" width="11.875" style="3" customWidth="1"/>
    <col min="13353" max="13568" width="9" style="3"/>
    <col min="13569" max="13569" width="6.875" style="3" customWidth="1"/>
    <col min="13570" max="13570" width="13.625" style="3" customWidth="1"/>
    <col min="13571" max="13601" width="6.625" style="3" customWidth="1"/>
    <col min="13602" max="13602" width="10.75" style="3" customWidth="1"/>
    <col min="13603" max="13603" width="8.5" style="3" customWidth="1"/>
    <col min="13604" max="13604" width="5" style="3" customWidth="1"/>
    <col min="13605" max="13607" width="11.25" style="3" customWidth="1"/>
    <col min="13608" max="13608" width="11.875" style="3" customWidth="1"/>
    <col min="13609" max="13824" width="9" style="3"/>
    <col min="13825" max="13825" width="6.875" style="3" customWidth="1"/>
    <col min="13826" max="13826" width="13.625" style="3" customWidth="1"/>
    <col min="13827" max="13857" width="6.625" style="3" customWidth="1"/>
    <col min="13858" max="13858" width="10.75" style="3" customWidth="1"/>
    <col min="13859" max="13859" width="8.5" style="3" customWidth="1"/>
    <col min="13860" max="13860" width="5" style="3" customWidth="1"/>
    <col min="13861" max="13863" width="11.25" style="3" customWidth="1"/>
    <col min="13864" max="13864" width="11.875" style="3" customWidth="1"/>
    <col min="13865" max="14080" width="9" style="3"/>
    <col min="14081" max="14081" width="6.875" style="3" customWidth="1"/>
    <col min="14082" max="14082" width="13.625" style="3" customWidth="1"/>
    <col min="14083" max="14113" width="6.625" style="3" customWidth="1"/>
    <col min="14114" max="14114" width="10.75" style="3" customWidth="1"/>
    <col min="14115" max="14115" width="8.5" style="3" customWidth="1"/>
    <col min="14116" max="14116" width="5" style="3" customWidth="1"/>
    <col min="14117" max="14119" width="11.25" style="3" customWidth="1"/>
    <col min="14120" max="14120" width="11.875" style="3" customWidth="1"/>
    <col min="14121" max="14336" width="9" style="3"/>
    <col min="14337" max="14337" width="6.875" style="3" customWidth="1"/>
    <col min="14338" max="14338" width="13.625" style="3" customWidth="1"/>
    <col min="14339" max="14369" width="6.625" style="3" customWidth="1"/>
    <col min="14370" max="14370" width="10.75" style="3" customWidth="1"/>
    <col min="14371" max="14371" width="8.5" style="3" customWidth="1"/>
    <col min="14372" max="14372" width="5" style="3" customWidth="1"/>
    <col min="14373" max="14375" width="11.25" style="3" customWidth="1"/>
    <col min="14376" max="14376" width="11.875" style="3" customWidth="1"/>
    <col min="14377" max="14592" width="9" style="3"/>
    <col min="14593" max="14593" width="6.875" style="3" customWidth="1"/>
    <col min="14594" max="14594" width="13.625" style="3" customWidth="1"/>
    <col min="14595" max="14625" width="6.625" style="3" customWidth="1"/>
    <col min="14626" max="14626" width="10.75" style="3" customWidth="1"/>
    <col min="14627" max="14627" width="8.5" style="3" customWidth="1"/>
    <col min="14628" max="14628" width="5" style="3" customWidth="1"/>
    <col min="14629" max="14631" width="11.25" style="3" customWidth="1"/>
    <col min="14632" max="14632" width="11.875" style="3" customWidth="1"/>
    <col min="14633" max="14848" width="9" style="3"/>
    <col min="14849" max="14849" width="6.875" style="3" customWidth="1"/>
    <col min="14850" max="14850" width="13.625" style="3" customWidth="1"/>
    <col min="14851" max="14881" width="6.625" style="3" customWidth="1"/>
    <col min="14882" max="14882" width="10.75" style="3" customWidth="1"/>
    <col min="14883" max="14883" width="8.5" style="3" customWidth="1"/>
    <col min="14884" max="14884" width="5" style="3" customWidth="1"/>
    <col min="14885" max="14887" width="11.25" style="3" customWidth="1"/>
    <col min="14888" max="14888" width="11.875" style="3" customWidth="1"/>
    <col min="14889" max="15104" width="9" style="3"/>
    <col min="15105" max="15105" width="6.875" style="3" customWidth="1"/>
    <col min="15106" max="15106" width="13.625" style="3" customWidth="1"/>
    <col min="15107" max="15137" width="6.625" style="3" customWidth="1"/>
    <col min="15138" max="15138" width="10.75" style="3" customWidth="1"/>
    <col min="15139" max="15139" width="8.5" style="3" customWidth="1"/>
    <col min="15140" max="15140" width="5" style="3" customWidth="1"/>
    <col min="15141" max="15143" width="11.25" style="3" customWidth="1"/>
    <col min="15144" max="15144" width="11.875" style="3" customWidth="1"/>
    <col min="15145" max="15360" width="9" style="3"/>
    <col min="15361" max="15361" width="6.875" style="3" customWidth="1"/>
    <col min="15362" max="15362" width="13.625" style="3" customWidth="1"/>
    <col min="15363" max="15393" width="6.625" style="3" customWidth="1"/>
    <col min="15394" max="15394" width="10.75" style="3" customWidth="1"/>
    <col min="15395" max="15395" width="8.5" style="3" customWidth="1"/>
    <col min="15396" max="15396" width="5" style="3" customWidth="1"/>
    <col min="15397" max="15399" width="11.25" style="3" customWidth="1"/>
    <col min="15400" max="15400" width="11.875" style="3" customWidth="1"/>
    <col min="15401" max="15616" width="9" style="3"/>
    <col min="15617" max="15617" width="6.875" style="3" customWidth="1"/>
    <col min="15618" max="15618" width="13.625" style="3" customWidth="1"/>
    <col min="15619" max="15649" width="6.625" style="3" customWidth="1"/>
    <col min="15650" max="15650" width="10.75" style="3" customWidth="1"/>
    <col min="15651" max="15651" width="8.5" style="3" customWidth="1"/>
    <col min="15652" max="15652" width="5" style="3" customWidth="1"/>
    <col min="15653" max="15655" width="11.25" style="3" customWidth="1"/>
    <col min="15656" max="15656" width="11.875" style="3" customWidth="1"/>
    <col min="15657" max="15872" width="9" style="3"/>
    <col min="15873" max="15873" width="6.875" style="3" customWidth="1"/>
    <col min="15874" max="15874" width="13.625" style="3" customWidth="1"/>
    <col min="15875" max="15905" width="6.625" style="3" customWidth="1"/>
    <col min="15906" max="15906" width="10.75" style="3" customWidth="1"/>
    <col min="15907" max="15907" width="8.5" style="3" customWidth="1"/>
    <col min="15908" max="15908" width="5" style="3" customWidth="1"/>
    <col min="15909" max="15911" width="11.25" style="3" customWidth="1"/>
    <col min="15912" max="15912" width="11.875" style="3" customWidth="1"/>
    <col min="15913" max="16128" width="9" style="3"/>
    <col min="16129" max="16129" width="6.875" style="3" customWidth="1"/>
    <col min="16130" max="16130" width="13.625" style="3" customWidth="1"/>
    <col min="16131" max="16161" width="6.625" style="3" customWidth="1"/>
    <col min="16162" max="16162" width="10.75" style="3" customWidth="1"/>
    <col min="16163" max="16163" width="8.5" style="3" customWidth="1"/>
    <col min="16164" max="16164" width="5" style="3" customWidth="1"/>
    <col min="16165" max="16167" width="11.25" style="3" customWidth="1"/>
    <col min="16168" max="16168" width="11.875" style="3" customWidth="1"/>
    <col min="16169" max="16384" width="9" style="3"/>
  </cols>
  <sheetData>
    <row r="1" spans="1:36" ht="18.75">
      <c r="A1" s="1"/>
      <c r="B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6" ht="18.75">
      <c r="A2" s="1"/>
      <c r="B2" s="1"/>
      <c r="F2" s="89" t="s">
        <v>84</v>
      </c>
      <c r="G2" s="90"/>
      <c r="H2" s="90"/>
      <c r="I2" s="91"/>
      <c r="K2" s="92" t="s">
        <v>85</v>
      </c>
      <c r="L2" s="93"/>
      <c r="M2" s="93"/>
      <c r="N2" s="94"/>
      <c r="O2" s="92" t="s">
        <v>0</v>
      </c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4"/>
      <c r="AH2" s="3"/>
    </row>
    <row r="3" spans="1:36" ht="19.5" thickBot="1">
      <c r="A3" s="1"/>
      <c r="B3" s="1"/>
      <c r="F3" s="70"/>
      <c r="G3" s="71"/>
      <c r="H3" s="71"/>
      <c r="I3" s="72"/>
      <c r="K3" s="70"/>
      <c r="L3" s="71"/>
      <c r="M3" s="71"/>
      <c r="N3" s="72"/>
      <c r="O3" s="4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6"/>
      <c r="AH3" s="3"/>
    </row>
    <row r="4" spans="1:36" ht="20.25" thickTop="1" thickBot="1">
      <c r="A4" s="1"/>
      <c r="B4" s="1"/>
      <c r="E4" s="3"/>
      <c r="F4" s="7" t="s">
        <v>1</v>
      </c>
      <c r="G4" s="95">
        <f>L4+P4</f>
        <v>3364584</v>
      </c>
      <c r="H4" s="96"/>
      <c r="I4" s="8" t="s">
        <v>2</v>
      </c>
      <c r="K4" s="7" t="s">
        <v>1</v>
      </c>
      <c r="L4" s="97">
        <v>1828244</v>
      </c>
      <c r="M4" s="98"/>
      <c r="N4" s="8" t="s">
        <v>2</v>
      </c>
      <c r="O4" s="7" t="s">
        <v>1</v>
      </c>
      <c r="P4" s="100">
        <f>SUM(C57:AG57)</f>
        <v>1536340</v>
      </c>
      <c r="Q4" s="101"/>
      <c r="R4" s="9" t="s">
        <v>67</v>
      </c>
      <c r="S4" s="9"/>
      <c r="T4" s="10" t="s">
        <v>5</v>
      </c>
      <c r="U4" s="102">
        <f>IF(AND(MONTH(A7)&gt;=7,MONTH(A7)&lt;=9),SUM(C58:AG58),0)</f>
        <v>0</v>
      </c>
      <c r="V4" s="103"/>
      <c r="W4" s="11" t="s">
        <v>4</v>
      </c>
      <c r="X4" s="12"/>
      <c r="Y4" s="10" t="s">
        <v>6</v>
      </c>
      <c r="Z4" s="102">
        <f>SUM(C58:AG58)-U4</f>
        <v>720013</v>
      </c>
      <c r="AA4" s="103"/>
      <c r="AB4" s="11" t="s">
        <v>4</v>
      </c>
      <c r="AC4" s="9"/>
      <c r="AD4" s="10" t="s">
        <v>83</v>
      </c>
      <c r="AE4" s="102">
        <f>SUM(AH59:AH60)</f>
        <v>816327</v>
      </c>
      <c r="AF4" s="104"/>
      <c r="AG4" s="13" t="s">
        <v>68</v>
      </c>
      <c r="AH4" s="14"/>
    </row>
    <row r="5" spans="1:36" ht="19.5" thickTop="1">
      <c r="A5" s="1"/>
      <c r="B5" s="1"/>
      <c r="F5" s="73"/>
      <c r="G5" s="74"/>
      <c r="H5" s="74"/>
      <c r="I5" s="75"/>
      <c r="K5" s="73"/>
      <c r="L5" s="74"/>
      <c r="M5" s="74"/>
      <c r="N5" s="75"/>
      <c r="O5" s="15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7"/>
      <c r="AH5" s="3"/>
    </row>
    <row r="6" spans="1:36" ht="18.75">
      <c r="A6" s="1"/>
      <c r="B6" s="1"/>
      <c r="P6" s="9"/>
      <c r="Q6" s="18"/>
      <c r="R6" s="18"/>
      <c r="S6" s="9"/>
      <c r="T6" s="9"/>
      <c r="U6" s="10"/>
      <c r="V6" s="19"/>
      <c r="W6" s="19"/>
      <c r="X6" s="14"/>
      <c r="Y6" s="12"/>
      <c r="Z6" s="10"/>
      <c r="AA6" s="19"/>
      <c r="AB6" s="20"/>
      <c r="AC6" s="14"/>
      <c r="AD6" s="9"/>
      <c r="AE6" s="10"/>
      <c r="AF6" s="19"/>
      <c r="AG6" s="21"/>
      <c r="AH6" s="14"/>
    </row>
    <row r="7" spans="1:36" ht="14.25" thickBot="1">
      <c r="A7" s="82">
        <v>45748</v>
      </c>
      <c r="B7" s="82"/>
      <c r="C7" s="22">
        <f>IF(WEEKDAY(C$8)=1,0,IF(COUNTIF(祝日リスト!$A$2:$A$28,C$8)=1,0,1))</f>
        <v>1</v>
      </c>
      <c r="D7" s="22">
        <f>IF(WEEKDAY(D$8)=1,0,IF(COUNTIF(祝日リスト!$A$2:$A$28,D$8)=1,0,1))</f>
        <v>1</v>
      </c>
      <c r="E7" s="22">
        <f>IF(WEEKDAY(E$8)=1,0,IF(COUNTIF(祝日リスト!$A$2:$A$28,E$8)=1,0,1))</f>
        <v>1</v>
      </c>
      <c r="F7" s="22">
        <f>IF(WEEKDAY(F$8)=1,0,IF(COUNTIF(祝日リスト!$A$2:$A$28,F$8)=1,0,1))</f>
        <v>1</v>
      </c>
      <c r="G7" s="22">
        <f>IF(WEEKDAY(G$8)=1,0,IF(COUNTIF(祝日リスト!$A$2:$A$28,G$8)=1,0,1))</f>
        <v>1</v>
      </c>
      <c r="H7" s="22">
        <f>IF(WEEKDAY(H$8)=1,0,IF(COUNTIF(祝日リスト!$A$2:$A$28,H$8)=1,0,1))</f>
        <v>0</v>
      </c>
      <c r="I7" s="22">
        <f>IF(WEEKDAY(I$8)=1,0,IF(COUNTIF(祝日リスト!$A$2:$A$28,I$8)=1,0,1))</f>
        <v>1</v>
      </c>
      <c r="J7" s="22">
        <f>IF(WEEKDAY(J$8)=1,0,IF(COUNTIF(祝日リスト!$A$2:$A$28,J$8)=1,0,1))</f>
        <v>1</v>
      </c>
      <c r="K7" s="22">
        <f>IF(WEEKDAY(K$8)=1,0,IF(COUNTIF(祝日リスト!$A$2:$A$28,K$8)=1,0,1))</f>
        <v>1</v>
      </c>
      <c r="L7" s="22">
        <f>IF(WEEKDAY(L$8)=1,0,IF(COUNTIF(祝日リスト!$A$2:$A$28,L$8)=1,0,1))</f>
        <v>1</v>
      </c>
      <c r="M7" s="22">
        <f>IF(WEEKDAY(M$8)=1,0,IF(COUNTIF(祝日リスト!$A$2:$A$28,M$8)=1,0,1))</f>
        <v>1</v>
      </c>
      <c r="N7" s="22">
        <f>IF(WEEKDAY(N$8)=1,0,IF(COUNTIF(祝日リスト!$A$2:$A$28,N$8)=1,0,1))</f>
        <v>1</v>
      </c>
      <c r="O7" s="22">
        <f>IF(WEEKDAY(O$8)=1,0,IF(COUNTIF(祝日リスト!$A$2:$A$28,O$8)=1,0,1))</f>
        <v>0</v>
      </c>
      <c r="P7" s="22">
        <f>IF(WEEKDAY(P$8)=1,0,IF(COUNTIF(祝日リスト!$A$2:$A$28,P$8)=1,0,1))</f>
        <v>1</v>
      </c>
      <c r="Q7" s="22">
        <f>IF(WEEKDAY(Q$8)=1,0,IF(COUNTIF(祝日リスト!$A$2:$A$28,Q$8)=1,0,1))</f>
        <v>1</v>
      </c>
      <c r="R7" s="22">
        <f>IF(WEEKDAY(R$8)=1,0,IF(COUNTIF(祝日リスト!$A$2:$A$28,R$8)=1,0,1))</f>
        <v>1</v>
      </c>
      <c r="S7" s="22">
        <f>IF(WEEKDAY(S$8)=1,0,IF(COUNTIF(祝日リスト!$A$2:$A$28,S$8)=1,0,1))</f>
        <v>1</v>
      </c>
      <c r="T7" s="22">
        <f>IF(WEEKDAY(T$8)=1,0,IF(COUNTIF(祝日リスト!$A$2:$A$28,T$8)=1,0,1))</f>
        <v>1</v>
      </c>
      <c r="U7" s="22">
        <f>IF(WEEKDAY(U$8)=1,0,IF(COUNTIF(祝日リスト!$A$2:$A$28,U$8)=1,0,1))</f>
        <v>1</v>
      </c>
      <c r="V7" s="22">
        <f>IF(WEEKDAY(V$8)=1,0,IF(COUNTIF(祝日リスト!$A$2:$A$28,V$8)=1,0,1))</f>
        <v>0</v>
      </c>
      <c r="W7" s="22">
        <f>IF(WEEKDAY(W$8)=1,0,IF(COUNTIF(祝日リスト!$A$2:$A$28,W$8)=1,0,1))</f>
        <v>1</v>
      </c>
      <c r="X7" s="22">
        <f>IF(WEEKDAY(X$8)=1,0,IF(COUNTIF(祝日リスト!$A$2:$A$28,X$8)=1,0,1))</f>
        <v>1</v>
      </c>
      <c r="Y7" s="22">
        <f>IF(WEEKDAY(Y$8)=1,0,IF(COUNTIF(祝日リスト!$A$2:$A$28,Y$8)=1,0,1))</f>
        <v>1</v>
      </c>
      <c r="Z7" s="22">
        <f>IF(WEEKDAY(Z$8)=1,0,IF(COUNTIF(祝日リスト!$A$2:$A$28,Z$8)=1,0,1))</f>
        <v>1</v>
      </c>
      <c r="AA7" s="22">
        <f>IF(WEEKDAY(AA$8)=1,0,IF(COUNTIF(祝日リスト!$A$2:$A$28,AA$8)=1,0,1))</f>
        <v>1</v>
      </c>
      <c r="AB7" s="22">
        <f>IF(WEEKDAY(AB$8)=1,0,IF(COUNTIF(祝日リスト!$A$2:$A$28,AB$8)=1,0,1))</f>
        <v>1</v>
      </c>
      <c r="AC7" s="22">
        <f>IF(WEEKDAY(AC$8)=1,0,IF(COUNTIF(祝日リスト!$A$2:$A$28,AC$8)=1,0,1))</f>
        <v>0</v>
      </c>
      <c r="AD7" s="22">
        <f>IF(WEEKDAY(AD$8)=1,0,IF(COUNTIF(祝日リスト!$A$2:$A$28,AD$8)=1,0,1))</f>
        <v>1</v>
      </c>
      <c r="AE7" s="22">
        <f>IF(WEEKDAY(AE$8)=1,0,IF(COUNTIF(祝日リスト!$A$2:$A$28,AE$8)=1,0,1))</f>
        <v>0</v>
      </c>
      <c r="AF7" s="22">
        <f>IF(WEEKDAY(AF$8)=1,0,IF(COUNTIF(祝日リスト!$A$2:$A$28,AF$8)=1,0,1))</f>
        <v>0</v>
      </c>
      <c r="AG7" s="22">
        <f>IF(WEEKDAY(AG$8)=1,0,IF(COUNTIF(祝日リスト!$A$2:$A$28,AG$8)=1,0,1))</f>
        <v>1</v>
      </c>
      <c r="AH7" s="22" t="s">
        <v>69</v>
      </c>
      <c r="AI7" s="3"/>
      <c r="AJ7" s="3"/>
    </row>
    <row r="8" spans="1:36" ht="19.5" thickBot="1">
      <c r="A8" s="23"/>
      <c r="B8" s="24" t="s">
        <v>8</v>
      </c>
      <c r="C8" s="25">
        <f>A7</f>
        <v>45748</v>
      </c>
      <c r="D8" s="25">
        <f>+C8+1</f>
        <v>45749</v>
      </c>
      <c r="E8" s="25">
        <f t="shared" ref="E8:AF8" si="0">+D8+1</f>
        <v>45750</v>
      </c>
      <c r="F8" s="25">
        <f t="shared" si="0"/>
        <v>45751</v>
      </c>
      <c r="G8" s="25">
        <f t="shared" si="0"/>
        <v>45752</v>
      </c>
      <c r="H8" s="25">
        <f t="shared" si="0"/>
        <v>45753</v>
      </c>
      <c r="I8" s="25">
        <f t="shared" si="0"/>
        <v>45754</v>
      </c>
      <c r="J8" s="25">
        <f t="shared" si="0"/>
        <v>45755</v>
      </c>
      <c r="K8" s="25">
        <f t="shared" si="0"/>
        <v>45756</v>
      </c>
      <c r="L8" s="25">
        <f t="shared" si="0"/>
        <v>45757</v>
      </c>
      <c r="M8" s="25">
        <f t="shared" si="0"/>
        <v>45758</v>
      </c>
      <c r="N8" s="25">
        <f t="shared" si="0"/>
        <v>45759</v>
      </c>
      <c r="O8" s="25">
        <f t="shared" si="0"/>
        <v>45760</v>
      </c>
      <c r="P8" s="25">
        <f t="shared" si="0"/>
        <v>45761</v>
      </c>
      <c r="Q8" s="25">
        <f t="shared" si="0"/>
        <v>45762</v>
      </c>
      <c r="R8" s="25">
        <f t="shared" si="0"/>
        <v>45763</v>
      </c>
      <c r="S8" s="25">
        <f t="shared" si="0"/>
        <v>45764</v>
      </c>
      <c r="T8" s="25">
        <f t="shared" si="0"/>
        <v>45765</v>
      </c>
      <c r="U8" s="25">
        <f t="shared" si="0"/>
        <v>45766</v>
      </c>
      <c r="V8" s="25">
        <f t="shared" si="0"/>
        <v>45767</v>
      </c>
      <c r="W8" s="25">
        <f t="shared" si="0"/>
        <v>45768</v>
      </c>
      <c r="X8" s="25">
        <f t="shared" si="0"/>
        <v>45769</v>
      </c>
      <c r="Y8" s="25">
        <f t="shared" si="0"/>
        <v>45770</v>
      </c>
      <c r="Z8" s="25">
        <f t="shared" si="0"/>
        <v>45771</v>
      </c>
      <c r="AA8" s="25">
        <f t="shared" si="0"/>
        <v>45772</v>
      </c>
      <c r="AB8" s="25">
        <f t="shared" si="0"/>
        <v>45773</v>
      </c>
      <c r="AC8" s="25">
        <f t="shared" si="0"/>
        <v>45774</v>
      </c>
      <c r="AD8" s="25">
        <f t="shared" si="0"/>
        <v>45775</v>
      </c>
      <c r="AE8" s="25">
        <f t="shared" si="0"/>
        <v>45776</v>
      </c>
      <c r="AF8" s="25">
        <f t="shared" si="0"/>
        <v>45777</v>
      </c>
      <c r="AG8" s="25"/>
      <c r="AH8" s="26" t="s">
        <v>9</v>
      </c>
      <c r="AI8" s="27"/>
      <c r="AJ8" s="27"/>
    </row>
    <row r="9" spans="1:36">
      <c r="A9" s="28">
        <v>1</v>
      </c>
      <c r="B9" s="29" t="s">
        <v>10</v>
      </c>
      <c r="C9" s="30">
        <v>997</v>
      </c>
      <c r="D9" s="31">
        <v>1019</v>
      </c>
      <c r="E9" s="31">
        <v>1041</v>
      </c>
      <c r="F9" s="31">
        <v>1041</v>
      </c>
      <c r="G9" s="31">
        <v>1030</v>
      </c>
      <c r="H9" s="31">
        <v>1041</v>
      </c>
      <c r="I9" s="31">
        <v>1063</v>
      </c>
      <c r="J9" s="31">
        <v>997</v>
      </c>
      <c r="K9" s="31">
        <v>1052</v>
      </c>
      <c r="L9" s="31">
        <v>1052</v>
      </c>
      <c r="M9" s="31">
        <v>1085</v>
      </c>
      <c r="N9" s="31">
        <v>1085</v>
      </c>
      <c r="O9" s="31">
        <v>1140</v>
      </c>
      <c r="P9" s="31">
        <v>1074</v>
      </c>
      <c r="Q9" s="31">
        <v>1041</v>
      </c>
      <c r="R9" s="31">
        <v>1019</v>
      </c>
      <c r="S9" s="31">
        <v>1107</v>
      </c>
      <c r="T9" s="31">
        <v>1052</v>
      </c>
      <c r="U9" s="31">
        <v>1118</v>
      </c>
      <c r="V9" s="31">
        <v>1052</v>
      </c>
      <c r="W9" s="31">
        <v>1063</v>
      </c>
      <c r="X9" s="31">
        <v>1063</v>
      </c>
      <c r="Y9" s="31">
        <v>1041</v>
      </c>
      <c r="Z9" s="31">
        <v>1085</v>
      </c>
      <c r="AA9" s="31">
        <v>1085</v>
      </c>
      <c r="AB9" s="31">
        <v>1008</v>
      </c>
      <c r="AC9" s="31">
        <v>1041</v>
      </c>
      <c r="AD9" s="31">
        <v>1008</v>
      </c>
      <c r="AE9" s="31">
        <v>1063</v>
      </c>
      <c r="AF9" s="31">
        <v>1030</v>
      </c>
      <c r="AG9" s="32"/>
      <c r="AH9" s="33">
        <f>SUM(C9:AG9)</f>
        <v>31593</v>
      </c>
      <c r="AI9" s="3"/>
      <c r="AJ9" s="3"/>
    </row>
    <row r="10" spans="1:36">
      <c r="A10" s="34">
        <v>2</v>
      </c>
      <c r="B10" s="35" t="s">
        <v>11</v>
      </c>
      <c r="C10" s="36">
        <v>1041</v>
      </c>
      <c r="D10" s="37">
        <v>1041</v>
      </c>
      <c r="E10" s="37">
        <v>1063</v>
      </c>
      <c r="F10" s="37">
        <v>1074</v>
      </c>
      <c r="G10" s="37">
        <v>1019</v>
      </c>
      <c r="H10" s="37">
        <v>1096</v>
      </c>
      <c r="I10" s="37">
        <v>1085</v>
      </c>
      <c r="J10" s="37">
        <v>1041</v>
      </c>
      <c r="K10" s="37">
        <v>1151</v>
      </c>
      <c r="L10" s="37">
        <v>1173</v>
      </c>
      <c r="M10" s="37">
        <v>1140</v>
      </c>
      <c r="N10" s="37">
        <v>1052</v>
      </c>
      <c r="O10" s="37">
        <v>1041</v>
      </c>
      <c r="P10" s="37">
        <v>1052</v>
      </c>
      <c r="Q10" s="37">
        <v>1096</v>
      </c>
      <c r="R10" s="37">
        <v>1041</v>
      </c>
      <c r="S10" s="37">
        <v>1085</v>
      </c>
      <c r="T10" s="37">
        <v>1085</v>
      </c>
      <c r="U10" s="37">
        <v>1096</v>
      </c>
      <c r="V10" s="37">
        <v>1096</v>
      </c>
      <c r="W10" s="37">
        <v>1118</v>
      </c>
      <c r="X10" s="37">
        <v>1074</v>
      </c>
      <c r="Y10" s="37">
        <v>1096</v>
      </c>
      <c r="Z10" s="37">
        <v>1118</v>
      </c>
      <c r="AA10" s="37">
        <v>1118</v>
      </c>
      <c r="AB10" s="37">
        <v>1052</v>
      </c>
      <c r="AC10" s="37">
        <v>1030</v>
      </c>
      <c r="AD10" s="37">
        <v>1085</v>
      </c>
      <c r="AE10" s="37">
        <v>1074</v>
      </c>
      <c r="AF10" s="37">
        <v>1074</v>
      </c>
      <c r="AG10" s="38"/>
      <c r="AH10" s="39">
        <f>SUM(C10:AG10)</f>
        <v>32407</v>
      </c>
      <c r="AI10" s="3"/>
      <c r="AJ10" s="3"/>
    </row>
    <row r="11" spans="1:36">
      <c r="A11" s="34">
        <v>3</v>
      </c>
      <c r="B11" s="35" t="s">
        <v>12</v>
      </c>
      <c r="C11" s="36">
        <v>964</v>
      </c>
      <c r="D11" s="37">
        <v>986</v>
      </c>
      <c r="E11" s="37">
        <v>997</v>
      </c>
      <c r="F11" s="37">
        <v>1008</v>
      </c>
      <c r="G11" s="37">
        <v>986</v>
      </c>
      <c r="H11" s="37">
        <v>1030</v>
      </c>
      <c r="I11" s="37">
        <v>1008</v>
      </c>
      <c r="J11" s="37">
        <v>986</v>
      </c>
      <c r="K11" s="37">
        <v>1030</v>
      </c>
      <c r="L11" s="37">
        <v>1030</v>
      </c>
      <c r="M11" s="37">
        <v>1063</v>
      </c>
      <c r="N11" s="37">
        <v>1052</v>
      </c>
      <c r="O11" s="37">
        <v>1030</v>
      </c>
      <c r="P11" s="37">
        <v>997</v>
      </c>
      <c r="Q11" s="37">
        <v>1019</v>
      </c>
      <c r="R11" s="37">
        <v>1041</v>
      </c>
      <c r="S11" s="37">
        <v>1052</v>
      </c>
      <c r="T11" s="37">
        <v>1052</v>
      </c>
      <c r="U11" s="37">
        <v>1096</v>
      </c>
      <c r="V11" s="37">
        <v>1052</v>
      </c>
      <c r="W11" s="37">
        <v>1041</v>
      </c>
      <c r="X11" s="37">
        <v>1008</v>
      </c>
      <c r="Y11" s="37">
        <v>1041</v>
      </c>
      <c r="Z11" s="37">
        <v>1052</v>
      </c>
      <c r="AA11" s="37">
        <v>1052</v>
      </c>
      <c r="AB11" s="37">
        <v>986</v>
      </c>
      <c r="AC11" s="37">
        <v>997</v>
      </c>
      <c r="AD11" s="37">
        <v>1041</v>
      </c>
      <c r="AE11" s="37">
        <v>1074</v>
      </c>
      <c r="AF11" s="37">
        <v>997</v>
      </c>
      <c r="AG11" s="38"/>
      <c r="AH11" s="39">
        <f t="shared" ref="AH11:AH56" si="1">SUM(C11:AG11)</f>
        <v>30768</v>
      </c>
      <c r="AI11" s="3"/>
      <c r="AJ11" s="3"/>
    </row>
    <row r="12" spans="1:36">
      <c r="A12" s="34">
        <v>4</v>
      </c>
      <c r="B12" s="35" t="s">
        <v>13</v>
      </c>
      <c r="C12" s="36">
        <v>997</v>
      </c>
      <c r="D12" s="37">
        <v>1041</v>
      </c>
      <c r="E12" s="37">
        <v>997</v>
      </c>
      <c r="F12" s="37">
        <v>975</v>
      </c>
      <c r="G12" s="37">
        <v>1030</v>
      </c>
      <c r="H12" s="37">
        <v>1063</v>
      </c>
      <c r="I12" s="37">
        <v>964</v>
      </c>
      <c r="J12" s="37">
        <v>1030</v>
      </c>
      <c r="K12" s="37">
        <v>1019</v>
      </c>
      <c r="L12" s="37">
        <v>1074</v>
      </c>
      <c r="M12" s="37">
        <v>1041</v>
      </c>
      <c r="N12" s="37">
        <v>1052</v>
      </c>
      <c r="O12" s="37">
        <v>1096</v>
      </c>
      <c r="P12" s="37">
        <v>1052</v>
      </c>
      <c r="Q12" s="37">
        <v>1063</v>
      </c>
      <c r="R12" s="37">
        <v>1041</v>
      </c>
      <c r="S12" s="37">
        <v>1085</v>
      </c>
      <c r="T12" s="37">
        <v>1074</v>
      </c>
      <c r="U12" s="37">
        <v>1008</v>
      </c>
      <c r="V12" s="37">
        <v>1041</v>
      </c>
      <c r="W12" s="37">
        <v>1019</v>
      </c>
      <c r="X12" s="37">
        <v>1030</v>
      </c>
      <c r="Y12" s="37">
        <v>997</v>
      </c>
      <c r="Z12" s="37">
        <v>1041</v>
      </c>
      <c r="AA12" s="37">
        <v>1074</v>
      </c>
      <c r="AB12" s="37">
        <v>1008</v>
      </c>
      <c r="AC12" s="37">
        <v>986</v>
      </c>
      <c r="AD12" s="37">
        <v>1030</v>
      </c>
      <c r="AE12" s="37">
        <v>1019</v>
      </c>
      <c r="AF12" s="37">
        <v>1030</v>
      </c>
      <c r="AG12" s="38"/>
      <c r="AH12" s="39">
        <f t="shared" si="1"/>
        <v>30977</v>
      </c>
      <c r="AI12" s="3"/>
      <c r="AJ12" s="3"/>
    </row>
    <row r="13" spans="1:36">
      <c r="A13" s="34">
        <v>5</v>
      </c>
      <c r="B13" s="35" t="s">
        <v>14</v>
      </c>
      <c r="C13" s="36">
        <v>1063</v>
      </c>
      <c r="D13" s="37">
        <v>1041</v>
      </c>
      <c r="E13" s="37">
        <v>1019</v>
      </c>
      <c r="F13" s="37">
        <v>1052</v>
      </c>
      <c r="G13" s="37">
        <v>1074</v>
      </c>
      <c r="H13" s="37">
        <v>1041</v>
      </c>
      <c r="I13" s="37">
        <v>1030</v>
      </c>
      <c r="J13" s="37">
        <v>1085</v>
      </c>
      <c r="K13" s="37">
        <v>1107</v>
      </c>
      <c r="L13" s="37">
        <v>1107</v>
      </c>
      <c r="M13" s="37">
        <v>1063</v>
      </c>
      <c r="N13" s="37">
        <v>1107</v>
      </c>
      <c r="O13" s="37">
        <v>1107</v>
      </c>
      <c r="P13" s="37">
        <v>1041</v>
      </c>
      <c r="Q13" s="37">
        <v>1052</v>
      </c>
      <c r="R13" s="37">
        <v>1074</v>
      </c>
      <c r="S13" s="37">
        <v>1074</v>
      </c>
      <c r="T13" s="37">
        <v>1074</v>
      </c>
      <c r="U13" s="37">
        <v>1129</v>
      </c>
      <c r="V13" s="37">
        <v>1118</v>
      </c>
      <c r="W13" s="37">
        <v>1085</v>
      </c>
      <c r="X13" s="37">
        <v>1085</v>
      </c>
      <c r="Y13" s="37">
        <v>1107</v>
      </c>
      <c r="Z13" s="37">
        <v>1085</v>
      </c>
      <c r="AA13" s="37">
        <v>1052</v>
      </c>
      <c r="AB13" s="37">
        <v>1041</v>
      </c>
      <c r="AC13" s="37">
        <v>1118</v>
      </c>
      <c r="AD13" s="37">
        <v>1074</v>
      </c>
      <c r="AE13" s="37">
        <v>1140</v>
      </c>
      <c r="AF13" s="37">
        <v>1074</v>
      </c>
      <c r="AG13" s="38"/>
      <c r="AH13" s="39">
        <f t="shared" si="1"/>
        <v>32319</v>
      </c>
      <c r="AI13" s="3"/>
      <c r="AJ13" s="3"/>
    </row>
    <row r="14" spans="1:36">
      <c r="A14" s="34">
        <v>6</v>
      </c>
      <c r="B14" s="35" t="s">
        <v>15</v>
      </c>
      <c r="C14" s="36">
        <v>1063</v>
      </c>
      <c r="D14" s="37">
        <v>1041</v>
      </c>
      <c r="E14" s="37">
        <v>1041</v>
      </c>
      <c r="F14" s="37">
        <v>1074</v>
      </c>
      <c r="G14" s="37">
        <v>1052</v>
      </c>
      <c r="H14" s="37">
        <v>1063</v>
      </c>
      <c r="I14" s="37">
        <v>1107</v>
      </c>
      <c r="J14" s="37">
        <v>1052</v>
      </c>
      <c r="K14" s="37">
        <v>1129</v>
      </c>
      <c r="L14" s="37">
        <v>1063</v>
      </c>
      <c r="M14" s="37">
        <v>1096</v>
      </c>
      <c r="N14" s="37">
        <v>1085</v>
      </c>
      <c r="O14" s="37">
        <v>1140</v>
      </c>
      <c r="P14" s="37">
        <v>1074</v>
      </c>
      <c r="Q14" s="37">
        <v>1129</v>
      </c>
      <c r="R14" s="37">
        <v>1096</v>
      </c>
      <c r="S14" s="37">
        <v>1019</v>
      </c>
      <c r="T14" s="37">
        <v>1129</v>
      </c>
      <c r="U14" s="37">
        <v>1151</v>
      </c>
      <c r="V14" s="37">
        <v>1194</v>
      </c>
      <c r="W14" s="37">
        <v>1118</v>
      </c>
      <c r="X14" s="37">
        <v>1096</v>
      </c>
      <c r="Y14" s="37">
        <v>1118</v>
      </c>
      <c r="Z14" s="37">
        <v>1096</v>
      </c>
      <c r="AA14" s="37">
        <v>1140</v>
      </c>
      <c r="AB14" s="37">
        <v>1074</v>
      </c>
      <c r="AC14" s="37">
        <v>1107</v>
      </c>
      <c r="AD14" s="37">
        <v>1074</v>
      </c>
      <c r="AE14" s="37">
        <v>1118</v>
      </c>
      <c r="AF14" s="37">
        <v>1085</v>
      </c>
      <c r="AG14" s="38"/>
      <c r="AH14" s="39">
        <f t="shared" si="1"/>
        <v>32824</v>
      </c>
      <c r="AI14" s="3"/>
      <c r="AJ14" s="3"/>
    </row>
    <row r="15" spans="1:36">
      <c r="A15" s="34">
        <v>7</v>
      </c>
      <c r="B15" s="35" t="s">
        <v>16</v>
      </c>
      <c r="C15" s="36">
        <v>1052</v>
      </c>
      <c r="D15" s="37">
        <v>1019</v>
      </c>
      <c r="E15" s="37">
        <v>1030</v>
      </c>
      <c r="F15" s="37">
        <v>1096</v>
      </c>
      <c r="G15" s="37">
        <v>997</v>
      </c>
      <c r="H15" s="37">
        <v>1041</v>
      </c>
      <c r="I15" s="37">
        <v>1074</v>
      </c>
      <c r="J15" s="37">
        <v>1085</v>
      </c>
      <c r="K15" s="37">
        <v>1129</v>
      </c>
      <c r="L15" s="37">
        <v>1074</v>
      </c>
      <c r="M15" s="37">
        <v>1063</v>
      </c>
      <c r="N15" s="37">
        <v>1063</v>
      </c>
      <c r="O15" s="37">
        <v>1118</v>
      </c>
      <c r="P15" s="37">
        <v>1162</v>
      </c>
      <c r="Q15" s="37">
        <v>1063</v>
      </c>
      <c r="R15" s="37">
        <v>1063</v>
      </c>
      <c r="S15" s="37">
        <v>964</v>
      </c>
      <c r="T15" s="37">
        <v>1129</v>
      </c>
      <c r="U15" s="37">
        <v>1052</v>
      </c>
      <c r="V15" s="37">
        <v>1173</v>
      </c>
      <c r="W15" s="37">
        <v>1074</v>
      </c>
      <c r="X15" s="37">
        <v>1085</v>
      </c>
      <c r="Y15" s="37">
        <v>1074</v>
      </c>
      <c r="Z15" s="37">
        <v>1063</v>
      </c>
      <c r="AA15" s="37">
        <v>1074</v>
      </c>
      <c r="AB15" s="37">
        <v>1096</v>
      </c>
      <c r="AC15" s="37">
        <v>1085</v>
      </c>
      <c r="AD15" s="37">
        <v>1019</v>
      </c>
      <c r="AE15" s="37">
        <v>1129</v>
      </c>
      <c r="AF15" s="37">
        <v>1096</v>
      </c>
      <c r="AG15" s="38"/>
      <c r="AH15" s="39">
        <f t="shared" si="1"/>
        <v>32242</v>
      </c>
      <c r="AI15" s="3"/>
      <c r="AJ15" s="3"/>
    </row>
    <row r="16" spans="1:36">
      <c r="A16" s="34">
        <v>8</v>
      </c>
      <c r="B16" s="35" t="s">
        <v>17</v>
      </c>
      <c r="C16" s="36">
        <v>1030</v>
      </c>
      <c r="D16" s="37">
        <v>1052</v>
      </c>
      <c r="E16" s="37">
        <v>1074</v>
      </c>
      <c r="F16" s="37">
        <v>1063</v>
      </c>
      <c r="G16" s="37">
        <v>1008</v>
      </c>
      <c r="H16" s="37">
        <v>1162</v>
      </c>
      <c r="I16" s="37">
        <v>1052</v>
      </c>
      <c r="J16" s="37">
        <v>1041</v>
      </c>
      <c r="K16" s="37">
        <v>1074</v>
      </c>
      <c r="L16" s="37">
        <v>1052</v>
      </c>
      <c r="M16" s="37">
        <v>1063</v>
      </c>
      <c r="N16" s="37">
        <v>1063</v>
      </c>
      <c r="O16" s="37">
        <v>1151</v>
      </c>
      <c r="P16" s="37">
        <v>1107</v>
      </c>
      <c r="Q16" s="37">
        <v>1074</v>
      </c>
      <c r="R16" s="37">
        <v>1019</v>
      </c>
      <c r="S16" s="37">
        <v>1052</v>
      </c>
      <c r="T16" s="37">
        <v>1063</v>
      </c>
      <c r="U16" s="37">
        <v>1052</v>
      </c>
      <c r="V16" s="37">
        <v>1107</v>
      </c>
      <c r="W16" s="37">
        <v>1030</v>
      </c>
      <c r="X16" s="37">
        <v>1063</v>
      </c>
      <c r="Y16" s="37">
        <v>1096</v>
      </c>
      <c r="Z16" s="37">
        <v>1074</v>
      </c>
      <c r="AA16" s="37">
        <v>1052</v>
      </c>
      <c r="AB16" s="37">
        <v>1041</v>
      </c>
      <c r="AC16" s="37">
        <v>1096</v>
      </c>
      <c r="AD16" s="37">
        <v>1008</v>
      </c>
      <c r="AE16" s="37">
        <v>1085</v>
      </c>
      <c r="AF16" s="37">
        <v>1129</v>
      </c>
      <c r="AG16" s="38"/>
      <c r="AH16" s="39">
        <f t="shared" si="1"/>
        <v>32033</v>
      </c>
      <c r="AI16" s="3"/>
      <c r="AJ16" s="3"/>
    </row>
    <row r="17" spans="1:39">
      <c r="A17" s="34">
        <v>9</v>
      </c>
      <c r="B17" s="35" t="s">
        <v>18</v>
      </c>
      <c r="C17" s="36">
        <v>1019</v>
      </c>
      <c r="D17" s="37">
        <v>1096</v>
      </c>
      <c r="E17" s="37">
        <v>1030</v>
      </c>
      <c r="F17" s="37">
        <v>1019</v>
      </c>
      <c r="G17" s="37">
        <v>1041</v>
      </c>
      <c r="H17" s="37">
        <v>1118</v>
      </c>
      <c r="I17" s="37">
        <v>1008</v>
      </c>
      <c r="J17" s="37">
        <v>1008</v>
      </c>
      <c r="K17" s="37">
        <v>1052</v>
      </c>
      <c r="L17" s="37">
        <v>1074</v>
      </c>
      <c r="M17" s="37">
        <v>1129</v>
      </c>
      <c r="N17" s="37">
        <v>1085</v>
      </c>
      <c r="O17" s="37">
        <v>1140</v>
      </c>
      <c r="P17" s="37">
        <v>1085</v>
      </c>
      <c r="Q17" s="37">
        <v>1074</v>
      </c>
      <c r="R17" s="37">
        <v>1019</v>
      </c>
      <c r="S17" s="37">
        <v>1074</v>
      </c>
      <c r="T17" s="37">
        <v>1074</v>
      </c>
      <c r="U17" s="37">
        <v>1030</v>
      </c>
      <c r="V17" s="37">
        <v>1118</v>
      </c>
      <c r="W17" s="37">
        <v>1008</v>
      </c>
      <c r="X17" s="37">
        <v>1074</v>
      </c>
      <c r="Y17" s="37">
        <v>1107</v>
      </c>
      <c r="Z17" s="37">
        <v>1096</v>
      </c>
      <c r="AA17" s="37">
        <v>1041</v>
      </c>
      <c r="AB17" s="37">
        <v>1041</v>
      </c>
      <c r="AC17" s="37">
        <v>1096</v>
      </c>
      <c r="AD17" s="37">
        <v>986</v>
      </c>
      <c r="AE17" s="37">
        <v>1030</v>
      </c>
      <c r="AF17" s="37">
        <v>1052</v>
      </c>
      <c r="AG17" s="38"/>
      <c r="AH17" s="39">
        <f t="shared" si="1"/>
        <v>31824</v>
      </c>
      <c r="AI17" s="3"/>
      <c r="AJ17" s="3"/>
    </row>
    <row r="18" spans="1:39">
      <c r="A18" s="34">
        <v>10</v>
      </c>
      <c r="B18" s="35" t="s">
        <v>19</v>
      </c>
      <c r="C18" s="36">
        <v>975</v>
      </c>
      <c r="D18" s="37">
        <v>1008</v>
      </c>
      <c r="E18" s="37">
        <v>1052</v>
      </c>
      <c r="F18" s="37">
        <v>997</v>
      </c>
      <c r="G18" s="37">
        <v>1008</v>
      </c>
      <c r="H18" s="37">
        <v>1041</v>
      </c>
      <c r="I18" s="37">
        <v>975</v>
      </c>
      <c r="J18" s="37">
        <v>1074</v>
      </c>
      <c r="K18" s="37">
        <v>1074</v>
      </c>
      <c r="L18" s="37">
        <v>1074</v>
      </c>
      <c r="M18" s="37">
        <v>1118</v>
      </c>
      <c r="N18" s="37">
        <v>1074</v>
      </c>
      <c r="O18" s="37">
        <v>1129</v>
      </c>
      <c r="P18" s="37">
        <v>1063</v>
      </c>
      <c r="Q18" s="37">
        <v>1074</v>
      </c>
      <c r="R18" s="37">
        <v>1008</v>
      </c>
      <c r="S18" s="37">
        <v>1041</v>
      </c>
      <c r="T18" s="37">
        <v>1107</v>
      </c>
      <c r="U18" s="37">
        <v>1063</v>
      </c>
      <c r="V18" s="37">
        <v>1118</v>
      </c>
      <c r="W18" s="37">
        <v>997</v>
      </c>
      <c r="X18" s="37">
        <v>953</v>
      </c>
      <c r="Y18" s="37">
        <v>1074</v>
      </c>
      <c r="Z18" s="37">
        <v>1085</v>
      </c>
      <c r="AA18" s="37">
        <v>1063</v>
      </c>
      <c r="AB18" s="37">
        <v>1019</v>
      </c>
      <c r="AC18" s="37">
        <v>1096</v>
      </c>
      <c r="AD18" s="37">
        <v>1074</v>
      </c>
      <c r="AE18" s="37">
        <v>1052</v>
      </c>
      <c r="AF18" s="37">
        <v>1030</v>
      </c>
      <c r="AG18" s="38"/>
      <c r="AH18" s="39">
        <f t="shared" si="1"/>
        <v>31516</v>
      </c>
      <c r="AI18" s="3"/>
      <c r="AJ18" s="3"/>
    </row>
    <row r="19" spans="1:39">
      <c r="A19" s="34">
        <v>11</v>
      </c>
      <c r="B19" s="35" t="s">
        <v>20</v>
      </c>
      <c r="C19" s="36">
        <v>953</v>
      </c>
      <c r="D19" s="37">
        <v>1019</v>
      </c>
      <c r="E19" s="37">
        <v>1052</v>
      </c>
      <c r="F19" s="37">
        <v>997</v>
      </c>
      <c r="G19" s="37">
        <v>997</v>
      </c>
      <c r="H19" s="37">
        <v>1063</v>
      </c>
      <c r="I19" s="37">
        <v>986</v>
      </c>
      <c r="J19" s="37">
        <v>1030</v>
      </c>
      <c r="K19" s="37">
        <v>1030</v>
      </c>
      <c r="L19" s="37">
        <v>1019</v>
      </c>
      <c r="M19" s="37">
        <v>1074</v>
      </c>
      <c r="N19" s="37">
        <v>1041</v>
      </c>
      <c r="O19" s="37">
        <v>1096</v>
      </c>
      <c r="P19" s="37">
        <v>1008</v>
      </c>
      <c r="Q19" s="37">
        <v>1008</v>
      </c>
      <c r="R19" s="37">
        <v>1008</v>
      </c>
      <c r="S19" s="37">
        <v>1030</v>
      </c>
      <c r="T19" s="37">
        <v>1063</v>
      </c>
      <c r="U19" s="37">
        <v>1019</v>
      </c>
      <c r="V19" s="37">
        <v>1074</v>
      </c>
      <c r="W19" s="37">
        <v>997</v>
      </c>
      <c r="X19" s="37">
        <v>1019</v>
      </c>
      <c r="Y19" s="37">
        <v>1030</v>
      </c>
      <c r="Z19" s="37">
        <v>1019</v>
      </c>
      <c r="AA19" s="37">
        <v>1008</v>
      </c>
      <c r="AB19" s="37">
        <v>986</v>
      </c>
      <c r="AC19" s="37">
        <v>1041</v>
      </c>
      <c r="AD19" s="37">
        <v>1052</v>
      </c>
      <c r="AE19" s="37">
        <v>1041</v>
      </c>
      <c r="AF19" s="37">
        <v>997</v>
      </c>
      <c r="AG19" s="38"/>
      <c r="AH19" s="39">
        <f t="shared" si="1"/>
        <v>30757</v>
      </c>
      <c r="AI19" s="3"/>
      <c r="AJ19" s="3"/>
    </row>
    <row r="20" spans="1:39">
      <c r="A20" s="34">
        <v>12</v>
      </c>
      <c r="B20" s="35" t="s">
        <v>21</v>
      </c>
      <c r="C20" s="36">
        <v>1008</v>
      </c>
      <c r="D20" s="37">
        <v>997</v>
      </c>
      <c r="E20" s="37">
        <v>1030</v>
      </c>
      <c r="F20" s="37">
        <v>997</v>
      </c>
      <c r="G20" s="37">
        <v>997</v>
      </c>
      <c r="H20" s="37">
        <v>1096</v>
      </c>
      <c r="I20" s="37">
        <v>986</v>
      </c>
      <c r="J20" s="37">
        <v>1041</v>
      </c>
      <c r="K20" s="37">
        <v>1030</v>
      </c>
      <c r="L20" s="37">
        <v>1085</v>
      </c>
      <c r="M20" s="37">
        <v>1074</v>
      </c>
      <c r="N20" s="37">
        <v>1019</v>
      </c>
      <c r="O20" s="37">
        <v>1074</v>
      </c>
      <c r="P20" s="37">
        <v>1063</v>
      </c>
      <c r="Q20" s="37">
        <v>1085</v>
      </c>
      <c r="R20" s="37">
        <v>1008</v>
      </c>
      <c r="S20" s="37">
        <v>1052</v>
      </c>
      <c r="T20" s="37">
        <v>1063</v>
      </c>
      <c r="U20" s="37">
        <v>1030</v>
      </c>
      <c r="V20" s="37">
        <v>1129</v>
      </c>
      <c r="W20" s="37">
        <v>1096</v>
      </c>
      <c r="X20" s="37">
        <v>1041</v>
      </c>
      <c r="Y20" s="37">
        <v>1107</v>
      </c>
      <c r="Z20" s="37">
        <v>1063</v>
      </c>
      <c r="AA20" s="37">
        <v>1063</v>
      </c>
      <c r="AB20" s="37">
        <v>986</v>
      </c>
      <c r="AC20" s="37">
        <v>1041</v>
      </c>
      <c r="AD20" s="37">
        <v>1008</v>
      </c>
      <c r="AE20" s="37">
        <v>1052</v>
      </c>
      <c r="AF20" s="37">
        <v>1063</v>
      </c>
      <c r="AG20" s="38"/>
      <c r="AH20" s="39">
        <f t="shared" si="1"/>
        <v>31384</v>
      </c>
      <c r="AI20" s="3"/>
      <c r="AJ20" s="3"/>
    </row>
    <row r="21" spans="1:39">
      <c r="A21" s="34">
        <v>13</v>
      </c>
      <c r="B21" s="35" t="s">
        <v>22</v>
      </c>
      <c r="C21" s="36">
        <v>975</v>
      </c>
      <c r="D21" s="37">
        <v>997</v>
      </c>
      <c r="E21" s="37">
        <v>1019</v>
      </c>
      <c r="F21" s="37">
        <v>1008</v>
      </c>
      <c r="G21" s="37">
        <v>997</v>
      </c>
      <c r="H21" s="37">
        <v>1041</v>
      </c>
      <c r="I21" s="37">
        <v>986</v>
      </c>
      <c r="J21" s="37">
        <v>1008</v>
      </c>
      <c r="K21" s="37">
        <v>1019</v>
      </c>
      <c r="L21" s="37">
        <v>1063</v>
      </c>
      <c r="M21" s="37">
        <v>1052</v>
      </c>
      <c r="N21" s="37">
        <v>1019</v>
      </c>
      <c r="O21" s="37">
        <v>1074</v>
      </c>
      <c r="P21" s="37">
        <v>1030</v>
      </c>
      <c r="Q21" s="37">
        <v>953</v>
      </c>
      <c r="R21" s="37">
        <v>1019</v>
      </c>
      <c r="S21" s="37">
        <v>1030</v>
      </c>
      <c r="T21" s="37">
        <v>964</v>
      </c>
      <c r="U21" s="37">
        <v>1052</v>
      </c>
      <c r="V21" s="37">
        <v>1118</v>
      </c>
      <c r="W21" s="37">
        <v>1063</v>
      </c>
      <c r="X21" s="37">
        <v>1085</v>
      </c>
      <c r="Y21" s="37">
        <v>1074</v>
      </c>
      <c r="Z21" s="37">
        <v>1030</v>
      </c>
      <c r="AA21" s="37">
        <v>997</v>
      </c>
      <c r="AB21" s="37">
        <v>1008</v>
      </c>
      <c r="AC21" s="37">
        <v>1052</v>
      </c>
      <c r="AD21" s="37">
        <v>1030</v>
      </c>
      <c r="AE21" s="37">
        <v>1030</v>
      </c>
      <c r="AF21" s="37">
        <v>986</v>
      </c>
      <c r="AG21" s="38"/>
      <c r="AH21" s="39">
        <f t="shared" si="1"/>
        <v>30779</v>
      </c>
      <c r="AI21" s="3"/>
      <c r="AJ21" s="3"/>
    </row>
    <row r="22" spans="1:39">
      <c r="A22" s="34">
        <v>14</v>
      </c>
      <c r="B22" s="35" t="s">
        <v>23</v>
      </c>
      <c r="C22" s="36">
        <v>1030</v>
      </c>
      <c r="D22" s="37">
        <v>1019</v>
      </c>
      <c r="E22" s="37">
        <v>1052</v>
      </c>
      <c r="F22" s="37">
        <v>997</v>
      </c>
      <c r="G22" s="37">
        <v>1041</v>
      </c>
      <c r="H22" s="37">
        <v>997</v>
      </c>
      <c r="I22" s="37">
        <v>1008</v>
      </c>
      <c r="J22" s="37">
        <v>1041</v>
      </c>
      <c r="K22" s="37">
        <v>1030</v>
      </c>
      <c r="L22" s="37">
        <v>1052</v>
      </c>
      <c r="M22" s="37">
        <v>1085</v>
      </c>
      <c r="N22" s="37">
        <v>1052</v>
      </c>
      <c r="O22" s="37">
        <v>1129</v>
      </c>
      <c r="P22" s="37">
        <v>1030</v>
      </c>
      <c r="Q22" s="37">
        <v>1030</v>
      </c>
      <c r="R22" s="37">
        <v>1041</v>
      </c>
      <c r="S22" s="37">
        <v>1041</v>
      </c>
      <c r="T22" s="37">
        <v>1063</v>
      </c>
      <c r="U22" s="37">
        <v>1096</v>
      </c>
      <c r="V22" s="37">
        <v>1085</v>
      </c>
      <c r="W22" s="37">
        <v>1063</v>
      </c>
      <c r="X22" s="37">
        <v>1085</v>
      </c>
      <c r="Y22" s="37">
        <v>1074</v>
      </c>
      <c r="Z22" s="37">
        <v>1052</v>
      </c>
      <c r="AA22" s="37">
        <v>1041</v>
      </c>
      <c r="AB22" s="37">
        <v>997</v>
      </c>
      <c r="AC22" s="37">
        <v>1052</v>
      </c>
      <c r="AD22" s="37">
        <v>1074</v>
      </c>
      <c r="AE22" s="37">
        <v>1074</v>
      </c>
      <c r="AF22" s="37">
        <v>1041</v>
      </c>
      <c r="AG22" s="38"/>
      <c r="AH22" s="39">
        <f t="shared" si="1"/>
        <v>31472</v>
      </c>
      <c r="AI22" s="3"/>
      <c r="AJ22" s="3"/>
    </row>
    <row r="23" spans="1:39">
      <c r="A23" s="34">
        <v>15</v>
      </c>
      <c r="B23" s="35" t="s">
        <v>24</v>
      </c>
      <c r="C23" s="36">
        <v>986</v>
      </c>
      <c r="D23" s="37">
        <v>986</v>
      </c>
      <c r="E23" s="37">
        <v>997</v>
      </c>
      <c r="F23" s="37">
        <v>964</v>
      </c>
      <c r="G23" s="37">
        <v>1008</v>
      </c>
      <c r="H23" s="37">
        <v>964</v>
      </c>
      <c r="I23" s="37">
        <v>953</v>
      </c>
      <c r="J23" s="37">
        <v>964</v>
      </c>
      <c r="K23" s="37">
        <v>975</v>
      </c>
      <c r="L23" s="37">
        <v>997</v>
      </c>
      <c r="M23" s="37">
        <v>1019</v>
      </c>
      <c r="N23" s="37">
        <v>953</v>
      </c>
      <c r="O23" s="37">
        <v>1008</v>
      </c>
      <c r="P23" s="37">
        <v>986</v>
      </c>
      <c r="Q23" s="37">
        <v>997</v>
      </c>
      <c r="R23" s="37">
        <v>997</v>
      </c>
      <c r="S23" s="37">
        <v>1008</v>
      </c>
      <c r="T23" s="37">
        <v>1008</v>
      </c>
      <c r="U23" s="37">
        <v>986</v>
      </c>
      <c r="V23" s="37">
        <v>986</v>
      </c>
      <c r="W23" s="37">
        <v>1008</v>
      </c>
      <c r="X23" s="37">
        <v>1008</v>
      </c>
      <c r="Y23" s="37">
        <v>1041</v>
      </c>
      <c r="Z23" s="37">
        <v>997</v>
      </c>
      <c r="AA23" s="37">
        <v>1008</v>
      </c>
      <c r="AB23" s="37">
        <v>986</v>
      </c>
      <c r="AC23" s="37">
        <v>1019</v>
      </c>
      <c r="AD23" s="37">
        <v>975</v>
      </c>
      <c r="AE23" s="37">
        <v>1041</v>
      </c>
      <c r="AF23" s="37">
        <v>986</v>
      </c>
      <c r="AG23" s="38"/>
      <c r="AH23" s="39">
        <f t="shared" si="1"/>
        <v>29811</v>
      </c>
      <c r="AI23" s="3"/>
      <c r="AJ23" s="3"/>
    </row>
    <row r="24" spans="1:39">
      <c r="A24" s="34">
        <v>16</v>
      </c>
      <c r="B24" s="35" t="s">
        <v>25</v>
      </c>
      <c r="C24" s="36">
        <v>975</v>
      </c>
      <c r="D24" s="37">
        <v>964</v>
      </c>
      <c r="E24" s="37">
        <v>1019</v>
      </c>
      <c r="F24" s="37">
        <v>997</v>
      </c>
      <c r="G24" s="37">
        <v>975</v>
      </c>
      <c r="H24" s="37">
        <v>1074</v>
      </c>
      <c r="I24" s="37">
        <v>964</v>
      </c>
      <c r="J24" s="37">
        <v>1030</v>
      </c>
      <c r="K24" s="37">
        <v>986</v>
      </c>
      <c r="L24" s="37">
        <v>1008</v>
      </c>
      <c r="M24" s="37">
        <v>1052</v>
      </c>
      <c r="N24" s="37">
        <v>975</v>
      </c>
      <c r="O24" s="37">
        <v>1052</v>
      </c>
      <c r="P24" s="37">
        <v>1019</v>
      </c>
      <c r="Q24" s="37">
        <v>1008</v>
      </c>
      <c r="R24" s="37">
        <v>1030</v>
      </c>
      <c r="S24" s="37">
        <v>1041</v>
      </c>
      <c r="T24" s="37">
        <v>1019</v>
      </c>
      <c r="U24" s="37">
        <v>975</v>
      </c>
      <c r="V24" s="37">
        <v>986</v>
      </c>
      <c r="W24" s="37">
        <v>975</v>
      </c>
      <c r="X24" s="37">
        <v>997</v>
      </c>
      <c r="Y24" s="37">
        <v>1019</v>
      </c>
      <c r="Z24" s="37">
        <v>997</v>
      </c>
      <c r="AA24" s="37">
        <v>1030</v>
      </c>
      <c r="AB24" s="37">
        <v>1019</v>
      </c>
      <c r="AC24" s="37">
        <v>1019</v>
      </c>
      <c r="AD24" s="37">
        <v>1008</v>
      </c>
      <c r="AE24" s="37">
        <v>1008</v>
      </c>
      <c r="AF24" s="37">
        <v>986</v>
      </c>
      <c r="AG24" s="38"/>
      <c r="AH24" s="39">
        <f t="shared" si="1"/>
        <v>30207</v>
      </c>
      <c r="AI24" s="3"/>
      <c r="AJ24" s="3"/>
    </row>
    <row r="25" spans="1:39">
      <c r="A25" s="65">
        <v>17</v>
      </c>
      <c r="B25" s="66" t="s">
        <v>26</v>
      </c>
      <c r="C25" s="37">
        <v>1030</v>
      </c>
      <c r="D25" s="37">
        <v>1041</v>
      </c>
      <c r="E25" s="37">
        <v>1041</v>
      </c>
      <c r="F25" s="37">
        <v>1030</v>
      </c>
      <c r="G25" s="37">
        <v>1096</v>
      </c>
      <c r="H25" s="37">
        <v>1074</v>
      </c>
      <c r="I25" s="37">
        <v>1008</v>
      </c>
      <c r="J25" s="37">
        <v>1063</v>
      </c>
      <c r="K25" s="37">
        <v>1096</v>
      </c>
      <c r="L25" s="37">
        <v>1074</v>
      </c>
      <c r="M25" s="37">
        <v>1107</v>
      </c>
      <c r="N25" s="37">
        <v>1063</v>
      </c>
      <c r="O25" s="37">
        <v>1107</v>
      </c>
      <c r="P25" s="37">
        <v>1052</v>
      </c>
      <c r="Q25" s="37">
        <v>1107</v>
      </c>
      <c r="R25" s="37">
        <v>1041</v>
      </c>
      <c r="S25" s="37">
        <v>1085</v>
      </c>
      <c r="T25" s="37">
        <v>1063</v>
      </c>
      <c r="U25" s="37">
        <v>1096</v>
      </c>
      <c r="V25" s="37">
        <v>1074</v>
      </c>
      <c r="W25" s="37">
        <v>1085</v>
      </c>
      <c r="X25" s="37">
        <v>1085</v>
      </c>
      <c r="Y25" s="37">
        <v>1140</v>
      </c>
      <c r="Z25" s="37">
        <v>1074</v>
      </c>
      <c r="AA25" s="37">
        <v>1085</v>
      </c>
      <c r="AB25" s="37">
        <v>1074</v>
      </c>
      <c r="AC25" s="37">
        <v>1074</v>
      </c>
      <c r="AD25" s="37">
        <v>1096</v>
      </c>
      <c r="AE25" s="37">
        <v>1085</v>
      </c>
      <c r="AF25" s="37">
        <v>1030</v>
      </c>
      <c r="AG25" s="38"/>
      <c r="AH25" s="39">
        <f t="shared" si="1"/>
        <v>32176</v>
      </c>
      <c r="AI25" s="3"/>
      <c r="AJ25" s="3"/>
    </row>
    <row r="26" spans="1:39">
      <c r="A26" s="65">
        <v>18</v>
      </c>
      <c r="B26" s="66" t="s">
        <v>27</v>
      </c>
      <c r="C26" s="37">
        <v>1030</v>
      </c>
      <c r="D26" s="37">
        <v>1052</v>
      </c>
      <c r="E26" s="37">
        <v>1063</v>
      </c>
      <c r="F26" s="37">
        <v>1074</v>
      </c>
      <c r="G26" s="37">
        <v>1074</v>
      </c>
      <c r="H26" s="37">
        <v>1096</v>
      </c>
      <c r="I26" s="37">
        <v>1063</v>
      </c>
      <c r="J26" s="37">
        <v>1096</v>
      </c>
      <c r="K26" s="37">
        <v>997</v>
      </c>
      <c r="L26" s="37">
        <v>1129</v>
      </c>
      <c r="M26" s="37">
        <v>1107</v>
      </c>
      <c r="N26" s="37">
        <v>1140</v>
      </c>
      <c r="O26" s="37">
        <v>1140</v>
      </c>
      <c r="P26" s="37">
        <v>1063</v>
      </c>
      <c r="Q26" s="37">
        <v>1074</v>
      </c>
      <c r="R26" s="37">
        <v>1085</v>
      </c>
      <c r="S26" s="37">
        <v>1085</v>
      </c>
      <c r="T26" s="37">
        <v>1052</v>
      </c>
      <c r="U26" s="37">
        <v>1074</v>
      </c>
      <c r="V26" s="37">
        <v>1085</v>
      </c>
      <c r="W26" s="37">
        <v>1118</v>
      </c>
      <c r="X26" s="37">
        <v>1129</v>
      </c>
      <c r="Y26" s="37">
        <v>1151</v>
      </c>
      <c r="Z26" s="37">
        <v>1041</v>
      </c>
      <c r="AA26" s="37">
        <v>1096</v>
      </c>
      <c r="AB26" s="37">
        <v>1063</v>
      </c>
      <c r="AC26" s="37">
        <v>1052</v>
      </c>
      <c r="AD26" s="37">
        <v>1107</v>
      </c>
      <c r="AE26" s="37">
        <v>1096</v>
      </c>
      <c r="AF26" s="37">
        <v>1096</v>
      </c>
      <c r="AG26" s="38"/>
      <c r="AH26" s="39">
        <f t="shared" si="1"/>
        <v>32528</v>
      </c>
      <c r="AI26" s="3"/>
      <c r="AJ26" s="3"/>
    </row>
    <row r="27" spans="1:39">
      <c r="A27" s="65">
        <v>19</v>
      </c>
      <c r="B27" s="66" t="s">
        <v>28</v>
      </c>
      <c r="C27" s="37">
        <v>1041</v>
      </c>
      <c r="D27" s="37">
        <v>1107</v>
      </c>
      <c r="E27" s="37">
        <v>1063</v>
      </c>
      <c r="F27" s="37">
        <v>1096</v>
      </c>
      <c r="G27" s="37">
        <v>1052</v>
      </c>
      <c r="H27" s="37">
        <v>1162</v>
      </c>
      <c r="I27" s="37">
        <v>1063</v>
      </c>
      <c r="J27" s="37">
        <v>1096</v>
      </c>
      <c r="K27" s="37">
        <v>1074</v>
      </c>
      <c r="L27" s="37">
        <v>1096</v>
      </c>
      <c r="M27" s="37">
        <v>1107</v>
      </c>
      <c r="N27" s="37">
        <v>1074</v>
      </c>
      <c r="O27" s="37">
        <v>1096</v>
      </c>
      <c r="P27" s="37">
        <v>1041</v>
      </c>
      <c r="Q27" s="37">
        <v>1041</v>
      </c>
      <c r="R27" s="37">
        <v>1074</v>
      </c>
      <c r="S27" s="37">
        <v>1074</v>
      </c>
      <c r="T27" s="37">
        <v>1085</v>
      </c>
      <c r="U27" s="37">
        <v>1085</v>
      </c>
      <c r="V27" s="37">
        <v>1140</v>
      </c>
      <c r="W27" s="37">
        <v>1085</v>
      </c>
      <c r="X27" s="37">
        <v>1129</v>
      </c>
      <c r="Y27" s="37">
        <v>1074</v>
      </c>
      <c r="Z27" s="37">
        <v>942</v>
      </c>
      <c r="AA27" s="37">
        <v>1063</v>
      </c>
      <c r="AB27" s="37">
        <v>1052</v>
      </c>
      <c r="AC27" s="37">
        <v>1063</v>
      </c>
      <c r="AD27" s="37">
        <v>1052</v>
      </c>
      <c r="AE27" s="37">
        <v>1107</v>
      </c>
      <c r="AF27" s="37">
        <v>1096</v>
      </c>
      <c r="AG27" s="38"/>
      <c r="AH27" s="39">
        <f t="shared" si="1"/>
        <v>32330</v>
      </c>
      <c r="AI27" s="3"/>
      <c r="AJ27" s="3"/>
    </row>
    <row r="28" spans="1:39">
      <c r="A28" s="65">
        <v>20</v>
      </c>
      <c r="B28" s="66" t="s">
        <v>29</v>
      </c>
      <c r="C28" s="37">
        <v>1041</v>
      </c>
      <c r="D28" s="37">
        <v>1096</v>
      </c>
      <c r="E28" s="37">
        <v>1085</v>
      </c>
      <c r="F28" s="37">
        <v>1063</v>
      </c>
      <c r="G28" s="37">
        <v>1085</v>
      </c>
      <c r="H28" s="37">
        <v>1151</v>
      </c>
      <c r="I28" s="37">
        <v>1052</v>
      </c>
      <c r="J28" s="37">
        <v>1063</v>
      </c>
      <c r="K28" s="37">
        <v>1096</v>
      </c>
      <c r="L28" s="37">
        <v>1074</v>
      </c>
      <c r="M28" s="37">
        <v>1107</v>
      </c>
      <c r="N28" s="37">
        <v>1008</v>
      </c>
      <c r="O28" s="37">
        <v>1162</v>
      </c>
      <c r="P28" s="37">
        <v>1096</v>
      </c>
      <c r="Q28" s="37">
        <v>1052</v>
      </c>
      <c r="R28" s="37">
        <v>1074</v>
      </c>
      <c r="S28" s="37">
        <v>1107</v>
      </c>
      <c r="T28" s="37">
        <v>1074</v>
      </c>
      <c r="U28" s="37">
        <v>1063</v>
      </c>
      <c r="V28" s="37">
        <v>1162</v>
      </c>
      <c r="W28" s="37">
        <v>1030</v>
      </c>
      <c r="X28" s="37">
        <v>1074</v>
      </c>
      <c r="Y28" s="37">
        <v>1096</v>
      </c>
      <c r="Z28" s="37">
        <v>1008</v>
      </c>
      <c r="AA28" s="37">
        <v>1107</v>
      </c>
      <c r="AB28" s="37">
        <v>1041</v>
      </c>
      <c r="AC28" s="37">
        <v>1063</v>
      </c>
      <c r="AD28" s="37">
        <v>1107</v>
      </c>
      <c r="AE28" s="37">
        <v>1096</v>
      </c>
      <c r="AF28" s="37">
        <v>1063</v>
      </c>
      <c r="AG28" s="38"/>
      <c r="AH28" s="39">
        <f t="shared" si="1"/>
        <v>32396</v>
      </c>
      <c r="AI28" s="3"/>
      <c r="AJ28" s="3"/>
    </row>
    <row r="29" spans="1:39">
      <c r="A29" s="65">
        <v>21</v>
      </c>
      <c r="B29" s="66" t="s">
        <v>30</v>
      </c>
      <c r="C29" s="37">
        <v>1019</v>
      </c>
      <c r="D29" s="37">
        <v>1052</v>
      </c>
      <c r="E29" s="37">
        <v>1096</v>
      </c>
      <c r="F29" s="37">
        <v>1074</v>
      </c>
      <c r="G29" s="37">
        <v>1063</v>
      </c>
      <c r="H29" s="37">
        <v>1074</v>
      </c>
      <c r="I29" s="37">
        <v>1063</v>
      </c>
      <c r="J29" s="37">
        <v>1074</v>
      </c>
      <c r="K29" s="37">
        <v>1096</v>
      </c>
      <c r="L29" s="37">
        <v>1096</v>
      </c>
      <c r="M29" s="37">
        <v>1107</v>
      </c>
      <c r="N29" s="37">
        <v>1052</v>
      </c>
      <c r="O29" s="37">
        <v>1118</v>
      </c>
      <c r="P29" s="37">
        <v>1085</v>
      </c>
      <c r="Q29" s="37">
        <v>1085</v>
      </c>
      <c r="R29" s="37">
        <v>1085</v>
      </c>
      <c r="S29" s="37">
        <v>1096</v>
      </c>
      <c r="T29" s="37">
        <v>1052</v>
      </c>
      <c r="U29" s="37">
        <v>1052</v>
      </c>
      <c r="V29" s="37">
        <v>1096</v>
      </c>
      <c r="W29" s="37">
        <v>1096</v>
      </c>
      <c r="X29" s="37">
        <v>1118</v>
      </c>
      <c r="Y29" s="37">
        <v>1096</v>
      </c>
      <c r="Z29" s="37">
        <v>1063</v>
      </c>
      <c r="AA29" s="37">
        <v>1096</v>
      </c>
      <c r="AB29" s="37">
        <v>1074</v>
      </c>
      <c r="AC29" s="37">
        <v>1085</v>
      </c>
      <c r="AD29" s="37">
        <v>1063</v>
      </c>
      <c r="AE29" s="37">
        <v>1074</v>
      </c>
      <c r="AF29" s="37">
        <v>1063</v>
      </c>
      <c r="AG29" s="38"/>
      <c r="AH29" s="39">
        <f t="shared" si="1"/>
        <v>32363</v>
      </c>
      <c r="AI29" s="3"/>
      <c r="AJ29" s="3"/>
    </row>
    <row r="30" spans="1:39">
      <c r="A30" s="65">
        <v>22</v>
      </c>
      <c r="B30" s="66" t="s">
        <v>31</v>
      </c>
      <c r="C30" s="37">
        <v>1052</v>
      </c>
      <c r="D30" s="37">
        <v>1074</v>
      </c>
      <c r="E30" s="37">
        <v>1074</v>
      </c>
      <c r="F30" s="37">
        <v>1063</v>
      </c>
      <c r="G30" s="37">
        <v>1030</v>
      </c>
      <c r="H30" s="37">
        <v>1140</v>
      </c>
      <c r="I30" s="37">
        <v>1074</v>
      </c>
      <c r="J30" s="37">
        <v>1085</v>
      </c>
      <c r="K30" s="37">
        <v>1063</v>
      </c>
      <c r="L30" s="37">
        <v>1052</v>
      </c>
      <c r="M30" s="37">
        <v>1107</v>
      </c>
      <c r="N30" s="37">
        <v>1019</v>
      </c>
      <c r="O30" s="37">
        <v>1085</v>
      </c>
      <c r="P30" s="37">
        <v>1074</v>
      </c>
      <c r="Q30" s="37">
        <v>1085</v>
      </c>
      <c r="R30" s="37">
        <v>1074</v>
      </c>
      <c r="S30" s="37">
        <v>1074</v>
      </c>
      <c r="T30" s="37">
        <v>1063</v>
      </c>
      <c r="U30" s="37">
        <v>1052</v>
      </c>
      <c r="V30" s="37">
        <v>1085</v>
      </c>
      <c r="W30" s="37">
        <v>1085</v>
      </c>
      <c r="X30" s="37">
        <v>1096</v>
      </c>
      <c r="Y30" s="37">
        <v>1096</v>
      </c>
      <c r="Z30" s="37">
        <v>1074</v>
      </c>
      <c r="AA30" s="37">
        <v>1096</v>
      </c>
      <c r="AB30" s="37">
        <v>1052</v>
      </c>
      <c r="AC30" s="37">
        <v>1063</v>
      </c>
      <c r="AD30" s="37">
        <v>1085</v>
      </c>
      <c r="AE30" s="37">
        <v>1085</v>
      </c>
      <c r="AF30" s="37">
        <v>1096</v>
      </c>
      <c r="AG30" s="38"/>
      <c r="AH30" s="39">
        <f t="shared" si="1"/>
        <v>32253</v>
      </c>
      <c r="AI30" s="3"/>
      <c r="AJ30" s="3"/>
    </row>
    <row r="31" spans="1:39">
      <c r="A31" s="65">
        <v>23</v>
      </c>
      <c r="B31" s="66" t="s">
        <v>32</v>
      </c>
      <c r="C31" s="37">
        <v>1063</v>
      </c>
      <c r="D31" s="37">
        <v>1019</v>
      </c>
      <c r="E31" s="37">
        <v>986</v>
      </c>
      <c r="F31" s="37">
        <v>1052</v>
      </c>
      <c r="G31" s="37">
        <v>1063</v>
      </c>
      <c r="H31" s="37">
        <v>1041</v>
      </c>
      <c r="I31" s="37">
        <v>1019</v>
      </c>
      <c r="J31" s="37">
        <v>1019</v>
      </c>
      <c r="K31" s="37">
        <v>1030</v>
      </c>
      <c r="L31" s="37">
        <v>1019</v>
      </c>
      <c r="M31" s="37">
        <v>1041</v>
      </c>
      <c r="N31" s="37">
        <v>1041</v>
      </c>
      <c r="O31" s="37">
        <v>1041</v>
      </c>
      <c r="P31" s="37">
        <v>1041</v>
      </c>
      <c r="Q31" s="37">
        <v>1030</v>
      </c>
      <c r="R31" s="37">
        <v>1030</v>
      </c>
      <c r="S31" s="37">
        <v>1030</v>
      </c>
      <c r="T31" s="37">
        <v>997</v>
      </c>
      <c r="U31" s="37">
        <v>953</v>
      </c>
      <c r="V31" s="37">
        <v>1085</v>
      </c>
      <c r="W31" s="37">
        <v>1008</v>
      </c>
      <c r="X31" s="37">
        <v>1019</v>
      </c>
      <c r="Y31" s="37">
        <v>1052</v>
      </c>
      <c r="Z31" s="37">
        <v>1052</v>
      </c>
      <c r="AA31" s="37">
        <v>1052</v>
      </c>
      <c r="AB31" s="37">
        <v>1030</v>
      </c>
      <c r="AC31" s="37">
        <v>1008</v>
      </c>
      <c r="AD31" s="37">
        <v>1074</v>
      </c>
      <c r="AE31" s="37">
        <v>1019</v>
      </c>
      <c r="AF31" s="37">
        <v>997</v>
      </c>
      <c r="AG31" s="38"/>
      <c r="AH31" s="39">
        <f t="shared" si="1"/>
        <v>30911</v>
      </c>
      <c r="AI31" s="3"/>
      <c r="AJ31" s="3"/>
    </row>
    <row r="32" spans="1:39">
      <c r="A32" s="65">
        <v>24</v>
      </c>
      <c r="B32" s="66" t="s">
        <v>33</v>
      </c>
      <c r="C32" s="37">
        <v>1052</v>
      </c>
      <c r="D32" s="37">
        <v>1052</v>
      </c>
      <c r="E32" s="37">
        <v>1019</v>
      </c>
      <c r="F32" s="37">
        <v>1085</v>
      </c>
      <c r="G32" s="37">
        <v>1096</v>
      </c>
      <c r="H32" s="37">
        <v>1063</v>
      </c>
      <c r="I32" s="37">
        <v>1052</v>
      </c>
      <c r="J32" s="37">
        <v>1085</v>
      </c>
      <c r="K32" s="37">
        <v>1041</v>
      </c>
      <c r="L32" s="37">
        <v>1052</v>
      </c>
      <c r="M32" s="37">
        <v>1096</v>
      </c>
      <c r="N32" s="37">
        <v>1041</v>
      </c>
      <c r="O32" s="37">
        <v>1085</v>
      </c>
      <c r="P32" s="37">
        <v>1063</v>
      </c>
      <c r="Q32" s="37">
        <v>1041</v>
      </c>
      <c r="R32" s="37">
        <v>1074</v>
      </c>
      <c r="S32" s="37">
        <v>1129</v>
      </c>
      <c r="T32" s="37">
        <v>997</v>
      </c>
      <c r="U32" s="37">
        <v>1030</v>
      </c>
      <c r="V32" s="37">
        <v>1151</v>
      </c>
      <c r="W32" s="37">
        <v>1008</v>
      </c>
      <c r="X32" s="37">
        <v>1107</v>
      </c>
      <c r="Y32" s="37">
        <v>1118</v>
      </c>
      <c r="Z32" s="37">
        <v>1074</v>
      </c>
      <c r="AA32" s="37">
        <v>1063</v>
      </c>
      <c r="AB32" s="37">
        <v>1074</v>
      </c>
      <c r="AC32" s="37">
        <v>1008</v>
      </c>
      <c r="AD32" s="37">
        <v>1074</v>
      </c>
      <c r="AE32" s="37">
        <v>1041</v>
      </c>
      <c r="AF32" s="37">
        <v>1085</v>
      </c>
      <c r="AG32" s="38"/>
      <c r="AH32" s="39">
        <f t="shared" si="1"/>
        <v>31956</v>
      </c>
      <c r="AI32" s="3"/>
      <c r="AJ32" s="3"/>
      <c r="AM32" s="67"/>
    </row>
    <row r="33" spans="1:37">
      <c r="A33" s="65">
        <v>25</v>
      </c>
      <c r="B33" s="66" t="s">
        <v>34</v>
      </c>
      <c r="C33" s="37">
        <v>1074</v>
      </c>
      <c r="D33" s="37">
        <v>1041</v>
      </c>
      <c r="E33" s="37">
        <v>1019</v>
      </c>
      <c r="F33" s="37">
        <v>1019</v>
      </c>
      <c r="G33" s="37">
        <v>1019</v>
      </c>
      <c r="H33" s="37">
        <v>1052</v>
      </c>
      <c r="I33" s="37">
        <v>1041</v>
      </c>
      <c r="J33" s="37">
        <v>1019</v>
      </c>
      <c r="K33" s="37">
        <v>1030</v>
      </c>
      <c r="L33" s="37">
        <v>1074</v>
      </c>
      <c r="M33" s="37">
        <v>1041</v>
      </c>
      <c r="N33" s="37">
        <v>1063</v>
      </c>
      <c r="O33" s="37">
        <v>1052</v>
      </c>
      <c r="P33" s="37">
        <v>1074</v>
      </c>
      <c r="Q33" s="37">
        <v>1041</v>
      </c>
      <c r="R33" s="37">
        <v>1052</v>
      </c>
      <c r="S33" s="37">
        <v>1107</v>
      </c>
      <c r="T33" s="37">
        <v>986</v>
      </c>
      <c r="U33" s="37">
        <v>1030</v>
      </c>
      <c r="V33" s="37">
        <v>1030</v>
      </c>
      <c r="W33" s="37">
        <v>997</v>
      </c>
      <c r="X33" s="37">
        <v>1041</v>
      </c>
      <c r="Y33" s="37">
        <v>1074</v>
      </c>
      <c r="Z33" s="37">
        <v>1030</v>
      </c>
      <c r="AA33" s="37">
        <v>1085</v>
      </c>
      <c r="AB33" s="37">
        <v>1008</v>
      </c>
      <c r="AC33" s="37">
        <v>975</v>
      </c>
      <c r="AD33" s="37">
        <v>1008</v>
      </c>
      <c r="AE33" s="37">
        <v>1063</v>
      </c>
      <c r="AF33" s="37">
        <v>1008</v>
      </c>
      <c r="AG33" s="38"/>
      <c r="AH33" s="39">
        <f t="shared" si="1"/>
        <v>31153</v>
      </c>
      <c r="AI33" s="3"/>
      <c r="AJ33" s="3"/>
    </row>
    <row r="34" spans="1:37">
      <c r="A34" s="65">
        <v>26</v>
      </c>
      <c r="B34" s="66" t="s">
        <v>35</v>
      </c>
      <c r="C34" s="37">
        <v>1096</v>
      </c>
      <c r="D34" s="37">
        <v>1085</v>
      </c>
      <c r="E34" s="37">
        <v>1096</v>
      </c>
      <c r="F34" s="37">
        <v>1096</v>
      </c>
      <c r="G34" s="37">
        <v>1085</v>
      </c>
      <c r="H34" s="37">
        <v>1107</v>
      </c>
      <c r="I34" s="37">
        <v>1085</v>
      </c>
      <c r="J34" s="37">
        <v>1063</v>
      </c>
      <c r="K34" s="37">
        <v>1107</v>
      </c>
      <c r="L34" s="37">
        <v>1074</v>
      </c>
      <c r="M34" s="37">
        <v>1074</v>
      </c>
      <c r="N34" s="37">
        <v>1074</v>
      </c>
      <c r="O34" s="37">
        <v>1074</v>
      </c>
      <c r="P34" s="37">
        <v>1107</v>
      </c>
      <c r="Q34" s="37">
        <v>1118</v>
      </c>
      <c r="R34" s="37">
        <v>1096</v>
      </c>
      <c r="S34" s="37">
        <v>1085</v>
      </c>
      <c r="T34" s="37">
        <v>1063</v>
      </c>
      <c r="U34" s="37">
        <v>1074</v>
      </c>
      <c r="V34" s="37">
        <v>1118</v>
      </c>
      <c r="W34" s="37">
        <v>1107</v>
      </c>
      <c r="X34" s="37">
        <v>1096</v>
      </c>
      <c r="Y34" s="37">
        <v>1107</v>
      </c>
      <c r="Z34" s="37">
        <v>1063</v>
      </c>
      <c r="AA34" s="37">
        <v>1085</v>
      </c>
      <c r="AB34" s="37">
        <v>1063</v>
      </c>
      <c r="AC34" s="37">
        <v>1019</v>
      </c>
      <c r="AD34" s="37">
        <v>1096</v>
      </c>
      <c r="AE34" s="37">
        <v>1107</v>
      </c>
      <c r="AF34" s="37">
        <v>1019</v>
      </c>
      <c r="AG34" s="38"/>
      <c r="AH34" s="39">
        <f t="shared" si="1"/>
        <v>32539</v>
      </c>
      <c r="AI34" s="3"/>
      <c r="AJ34" s="3"/>
    </row>
    <row r="35" spans="1:37">
      <c r="A35" s="65">
        <v>27</v>
      </c>
      <c r="B35" s="66" t="s">
        <v>36</v>
      </c>
      <c r="C35" s="37">
        <v>997</v>
      </c>
      <c r="D35" s="37">
        <v>1019</v>
      </c>
      <c r="E35" s="37">
        <v>1019</v>
      </c>
      <c r="F35" s="37">
        <v>1030</v>
      </c>
      <c r="G35" s="37">
        <v>1052</v>
      </c>
      <c r="H35" s="37">
        <v>1008</v>
      </c>
      <c r="I35" s="37">
        <v>1074</v>
      </c>
      <c r="J35" s="37">
        <v>921</v>
      </c>
      <c r="K35" s="37">
        <v>1019</v>
      </c>
      <c r="L35" s="37">
        <v>1041</v>
      </c>
      <c r="M35" s="37">
        <v>997</v>
      </c>
      <c r="N35" s="37">
        <v>1008</v>
      </c>
      <c r="O35" s="37">
        <v>1063</v>
      </c>
      <c r="P35" s="37">
        <v>1008</v>
      </c>
      <c r="Q35" s="37">
        <v>1008</v>
      </c>
      <c r="R35" s="37">
        <v>1008</v>
      </c>
      <c r="S35" s="37">
        <v>1107</v>
      </c>
      <c r="T35" s="37">
        <v>975</v>
      </c>
      <c r="U35" s="37">
        <v>1030</v>
      </c>
      <c r="V35" s="37">
        <v>1063</v>
      </c>
      <c r="W35" s="37">
        <v>975</v>
      </c>
      <c r="X35" s="37">
        <v>1008</v>
      </c>
      <c r="Y35" s="37">
        <v>1085</v>
      </c>
      <c r="Z35" s="37">
        <v>1008</v>
      </c>
      <c r="AA35" s="37">
        <v>1019</v>
      </c>
      <c r="AB35" s="37">
        <v>1041</v>
      </c>
      <c r="AC35" s="37">
        <v>953</v>
      </c>
      <c r="AD35" s="37">
        <v>1052</v>
      </c>
      <c r="AE35" s="37">
        <v>1019</v>
      </c>
      <c r="AF35" s="37">
        <v>953</v>
      </c>
      <c r="AG35" s="38"/>
      <c r="AH35" s="39">
        <f t="shared" si="1"/>
        <v>30560</v>
      </c>
      <c r="AI35" s="3"/>
      <c r="AJ35" s="3"/>
    </row>
    <row r="36" spans="1:37">
      <c r="A36" s="65">
        <v>28</v>
      </c>
      <c r="B36" s="66" t="s">
        <v>37</v>
      </c>
      <c r="C36" s="37">
        <v>964</v>
      </c>
      <c r="D36" s="37">
        <v>1008</v>
      </c>
      <c r="E36" s="37">
        <v>1052</v>
      </c>
      <c r="F36" s="37">
        <v>1052</v>
      </c>
      <c r="G36" s="37">
        <v>1052</v>
      </c>
      <c r="H36" s="37">
        <v>1063</v>
      </c>
      <c r="I36" s="37">
        <v>986</v>
      </c>
      <c r="J36" s="37">
        <v>986</v>
      </c>
      <c r="K36" s="37">
        <v>1052</v>
      </c>
      <c r="L36" s="37">
        <v>975</v>
      </c>
      <c r="M36" s="37">
        <v>1063</v>
      </c>
      <c r="N36" s="37">
        <v>1052</v>
      </c>
      <c r="O36" s="37">
        <v>1096</v>
      </c>
      <c r="P36" s="37">
        <v>1074</v>
      </c>
      <c r="Q36" s="37">
        <v>975</v>
      </c>
      <c r="R36" s="37">
        <v>1019</v>
      </c>
      <c r="S36" s="37">
        <v>1063</v>
      </c>
      <c r="T36" s="37">
        <v>942</v>
      </c>
      <c r="U36" s="37">
        <v>1052</v>
      </c>
      <c r="V36" s="37">
        <v>1074</v>
      </c>
      <c r="W36" s="37">
        <v>997</v>
      </c>
      <c r="X36" s="37">
        <v>1041</v>
      </c>
      <c r="Y36" s="37">
        <v>1030</v>
      </c>
      <c r="Z36" s="37">
        <v>1052</v>
      </c>
      <c r="AA36" s="37">
        <v>1085</v>
      </c>
      <c r="AB36" s="37">
        <v>975</v>
      </c>
      <c r="AC36" s="37">
        <v>953</v>
      </c>
      <c r="AD36" s="37">
        <v>1085</v>
      </c>
      <c r="AE36" s="37">
        <v>1019</v>
      </c>
      <c r="AF36" s="37">
        <v>1030</v>
      </c>
      <c r="AG36" s="38"/>
      <c r="AH36" s="39">
        <f t="shared" si="1"/>
        <v>30867</v>
      </c>
      <c r="AI36" s="3"/>
      <c r="AJ36" s="3"/>
    </row>
    <row r="37" spans="1:37">
      <c r="A37" s="65">
        <v>29</v>
      </c>
      <c r="B37" s="66" t="s">
        <v>38</v>
      </c>
      <c r="C37" s="37">
        <v>1107</v>
      </c>
      <c r="D37" s="37">
        <v>1063</v>
      </c>
      <c r="E37" s="37">
        <v>986</v>
      </c>
      <c r="F37" s="37">
        <v>1041</v>
      </c>
      <c r="G37" s="37">
        <v>1118</v>
      </c>
      <c r="H37" s="37">
        <v>1107</v>
      </c>
      <c r="I37" s="37">
        <v>986</v>
      </c>
      <c r="J37" s="37">
        <v>1063</v>
      </c>
      <c r="K37" s="37">
        <v>1085</v>
      </c>
      <c r="L37" s="37">
        <v>1008</v>
      </c>
      <c r="M37" s="37">
        <v>1063</v>
      </c>
      <c r="N37" s="37">
        <v>1085</v>
      </c>
      <c r="O37" s="37">
        <v>1107</v>
      </c>
      <c r="P37" s="37">
        <v>1096</v>
      </c>
      <c r="Q37" s="37">
        <v>1063</v>
      </c>
      <c r="R37" s="37">
        <v>1085</v>
      </c>
      <c r="S37" s="37">
        <v>1041</v>
      </c>
      <c r="T37" s="37">
        <v>1008</v>
      </c>
      <c r="U37" s="37">
        <v>942</v>
      </c>
      <c r="V37" s="37">
        <v>1030</v>
      </c>
      <c r="W37" s="37">
        <v>1052</v>
      </c>
      <c r="X37" s="37">
        <v>1085</v>
      </c>
      <c r="Y37" s="37">
        <v>1052</v>
      </c>
      <c r="Z37" s="37">
        <v>1063</v>
      </c>
      <c r="AA37" s="37">
        <v>1085</v>
      </c>
      <c r="AB37" s="37">
        <v>1085</v>
      </c>
      <c r="AC37" s="37">
        <v>1019</v>
      </c>
      <c r="AD37" s="37">
        <v>1052</v>
      </c>
      <c r="AE37" s="37">
        <v>1030</v>
      </c>
      <c r="AF37" s="37">
        <v>1074</v>
      </c>
      <c r="AG37" s="38"/>
      <c r="AH37" s="39">
        <f t="shared" si="1"/>
        <v>31681</v>
      </c>
      <c r="AI37" s="3"/>
      <c r="AJ37" s="3"/>
    </row>
    <row r="38" spans="1:37">
      <c r="A38" s="65">
        <v>30</v>
      </c>
      <c r="B38" s="66" t="s">
        <v>39</v>
      </c>
      <c r="C38" s="37">
        <v>1063</v>
      </c>
      <c r="D38" s="37">
        <v>1063</v>
      </c>
      <c r="E38" s="37">
        <v>1107</v>
      </c>
      <c r="F38" s="37">
        <v>1074</v>
      </c>
      <c r="G38" s="37">
        <v>1151</v>
      </c>
      <c r="H38" s="37">
        <v>1129</v>
      </c>
      <c r="I38" s="37">
        <v>1107</v>
      </c>
      <c r="J38" s="37">
        <v>1063</v>
      </c>
      <c r="K38" s="37">
        <v>1085</v>
      </c>
      <c r="L38" s="37">
        <v>1085</v>
      </c>
      <c r="M38" s="37">
        <v>1129</v>
      </c>
      <c r="N38" s="37">
        <v>1074</v>
      </c>
      <c r="O38" s="37">
        <v>1151</v>
      </c>
      <c r="P38" s="37">
        <v>1107</v>
      </c>
      <c r="Q38" s="37">
        <v>1074</v>
      </c>
      <c r="R38" s="37">
        <v>1041</v>
      </c>
      <c r="S38" s="37">
        <v>1052</v>
      </c>
      <c r="T38" s="37">
        <v>1052</v>
      </c>
      <c r="U38" s="37">
        <v>997</v>
      </c>
      <c r="V38" s="37">
        <v>986</v>
      </c>
      <c r="W38" s="37">
        <v>1063</v>
      </c>
      <c r="X38" s="37">
        <v>1096</v>
      </c>
      <c r="Y38" s="37">
        <v>1096</v>
      </c>
      <c r="Z38" s="37">
        <v>1118</v>
      </c>
      <c r="AA38" s="37">
        <v>1107</v>
      </c>
      <c r="AB38" s="37">
        <v>1129</v>
      </c>
      <c r="AC38" s="37">
        <v>1085</v>
      </c>
      <c r="AD38" s="37">
        <v>1096</v>
      </c>
      <c r="AE38" s="37">
        <v>1074</v>
      </c>
      <c r="AF38" s="37">
        <v>1085</v>
      </c>
      <c r="AG38" s="38"/>
      <c r="AH38" s="39">
        <f t="shared" si="1"/>
        <v>32539</v>
      </c>
      <c r="AI38" s="3"/>
      <c r="AJ38" s="3"/>
    </row>
    <row r="39" spans="1:37">
      <c r="A39" s="65">
        <v>31</v>
      </c>
      <c r="B39" s="66" t="s">
        <v>40</v>
      </c>
      <c r="C39" s="37">
        <v>1074</v>
      </c>
      <c r="D39" s="37">
        <v>1085</v>
      </c>
      <c r="E39" s="37">
        <v>1107</v>
      </c>
      <c r="F39" s="37">
        <v>1085</v>
      </c>
      <c r="G39" s="37">
        <v>1129</v>
      </c>
      <c r="H39" s="37">
        <v>1129</v>
      </c>
      <c r="I39" s="37">
        <v>1096</v>
      </c>
      <c r="J39" s="37">
        <v>1063</v>
      </c>
      <c r="K39" s="37">
        <v>1118</v>
      </c>
      <c r="L39" s="37">
        <v>1129</v>
      </c>
      <c r="M39" s="37">
        <v>1140</v>
      </c>
      <c r="N39" s="37">
        <v>1085</v>
      </c>
      <c r="O39" s="37">
        <v>1194</v>
      </c>
      <c r="P39" s="37">
        <v>1096</v>
      </c>
      <c r="Q39" s="37">
        <v>1107</v>
      </c>
      <c r="R39" s="37">
        <v>1118</v>
      </c>
      <c r="S39" s="37">
        <v>1063</v>
      </c>
      <c r="T39" s="37">
        <v>1041</v>
      </c>
      <c r="U39" s="37">
        <v>1008</v>
      </c>
      <c r="V39" s="37">
        <v>1041</v>
      </c>
      <c r="W39" s="37">
        <v>1107</v>
      </c>
      <c r="X39" s="37">
        <v>1063</v>
      </c>
      <c r="Y39" s="37">
        <v>1107</v>
      </c>
      <c r="Z39" s="37">
        <v>1085</v>
      </c>
      <c r="AA39" s="37">
        <v>1151</v>
      </c>
      <c r="AB39" s="37">
        <v>1096</v>
      </c>
      <c r="AC39" s="37">
        <v>1052</v>
      </c>
      <c r="AD39" s="37">
        <v>1140</v>
      </c>
      <c r="AE39" s="37">
        <v>1107</v>
      </c>
      <c r="AF39" s="37">
        <v>1096</v>
      </c>
      <c r="AG39" s="38"/>
      <c r="AH39" s="39">
        <f t="shared" si="1"/>
        <v>32912</v>
      </c>
      <c r="AI39" s="3"/>
      <c r="AJ39" s="3"/>
    </row>
    <row r="40" spans="1:37">
      <c r="A40" s="65">
        <v>32</v>
      </c>
      <c r="B40" s="66" t="s">
        <v>41</v>
      </c>
      <c r="C40" s="37">
        <v>1140</v>
      </c>
      <c r="D40" s="37">
        <v>1063</v>
      </c>
      <c r="E40" s="37">
        <v>1118</v>
      </c>
      <c r="F40" s="37">
        <v>1085</v>
      </c>
      <c r="G40" s="37">
        <v>1107</v>
      </c>
      <c r="H40" s="37">
        <v>1151</v>
      </c>
      <c r="I40" s="37">
        <v>1085</v>
      </c>
      <c r="J40" s="37">
        <v>1118</v>
      </c>
      <c r="K40" s="37">
        <v>1118</v>
      </c>
      <c r="L40" s="37">
        <v>1129</v>
      </c>
      <c r="M40" s="37">
        <v>1151</v>
      </c>
      <c r="N40" s="37">
        <v>1129</v>
      </c>
      <c r="O40" s="37">
        <v>1173</v>
      </c>
      <c r="P40" s="37">
        <v>1162</v>
      </c>
      <c r="Q40" s="37">
        <v>1096</v>
      </c>
      <c r="R40" s="37">
        <v>1085</v>
      </c>
      <c r="S40" s="37">
        <v>1107</v>
      </c>
      <c r="T40" s="37">
        <v>997</v>
      </c>
      <c r="U40" s="37">
        <v>1008</v>
      </c>
      <c r="V40" s="37">
        <v>1151</v>
      </c>
      <c r="W40" s="37">
        <v>1118</v>
      </c>
      <c r="X40" s="37">
        <v>1107</v>
      </c>
      <c r="Y40" s="37">
        <v>1085</v>
      </c>
      <c r="Z40" s="37">
        <v>1096</v>
      </c>
      <c r="AA40" s="37">
        <v>1085</v>
      </c>
      <c r="AB40" s="37">
        <v>1085</v>
      </c>
      <c r="AC40" s="37">
        <v>1107</v>
      </c>
      <c r="AD40" s="37">
        <v>1074</v>
      </c>
      <c r="AE40" s="37">
        <v>1129</v>
      </c>
      <c r="AF40" s="37">
        <v>1118</v>
      </c>
      <c r="AG40" s="38"/>
      <c r="AH40" s="39">
        <f t="shared" si="1"/>
        <v>33177</v>
      </c>
      <c r="AI40" s="3"/>
      <c r="AJ40" s="3"/>
    </row>
    <row r="41" spans="1:37">
      <c r="A41" s="65">
        <v>33</v>
      </c>
      <c r="B41" s="66" t="s">
        <v>42</v>
      </c>
      <c r="C41" s="37">
        <v>1096</v>
      </c>
      <c r="D41" s="37">
        <v>1052</v>
      </c>
      <c r="E41" s="37">
        <v>1107</v>
      </c>
      <c r="F41" s="37">
        <v>1063</v>
      </c>
      <c r="G41" s="37">
        <v>1096</v>
      </c>
      <c r="H41" s="37">
        <v>1129</v>
      </c>
      <c r="I41" s="37">
        <v>1118</v>
      </c>
      <c r="J41" s="37">
        <v>1085</v>
      </c>
      <c r="K41" s="37">
        <v>1107</v>
      </c>
      <c r="L41" s="37">
        <v>1096</v>
      </c>
      <c r="M41" s="37">
        <v>1096</v>
      </c>
      <c r="N41" s="37">
        <v>1096</v>
      </c>
      <c r="O41" s="37">
        <v>1173</v>
      </c>
      <c r="P41" s="37">
        <v>1096</v>
      </c>
      <c r="Q41" s="37">
        <v>1107</v>
      </c>
      <c r="R41" s="37">
        <v>1107</v>
      </c>
      <c r="S41" s="37">
        <v>1030</v>
      </c>
      <c r="T41" s="37">
        <v>1041</v>
      </c>
      <c r="U41" s="37">
        <v>1085</v>
      </c>
      <c r="V41" s="37">
        <v>1107</v>
      </c>
      <c r="W41" s="37">
        <v>1096</v>
      </c>
      <c r="X41" s="37">
        <v>1151</v>
      </c>
      <c r="Y41" s="37">
        <v>1107</v>
      </c>
      <c r="Z41" s="37">
        <v>1096</v>
      </c>
      <c r="AA41" s="37">
        <v>1074</v>
      </c>
      <c r="AB41" s="37">
        <v>1085</v>
      </c>
      <c r="AC41" s="37">
        <v>1151</v>
      </c>
      <c r="AD41" s="37">
        <v>1096</v>
      </c>
      <c r="AE41" s="37">
        <v>1151</v>
      </c>
      <c r="AF41" s="37">
        <v>1085</v>
      </c>
      <c r="AG41" s="38"/>
      <c r="AH41" s="39">
        <f t="shared" si="1"/>
        <v>32979</v>
      </c>
      <c r="AI41" s="3"/>
      <c r="AJ41" s="3"/>
    </row>
    <row r="42" spans="1:37">
      <c r="A42" s="65">
        <v>34</v>
      </c>
      <c r="B42" s="66" t="s">
        <v>43</v>
      </c>
      <c r="C42" s="37">
        <v>1052</v>
      </c>
      <c r="D42" s="37">
        <v>1107</v>
      </c>
      <c r="E42" s="37">
        <v>1096</v>
      </c>
      <c r="F42" s="37">
        <v>1019</v>
      </c>
      <c r="G42" s="37">
        <v>1140</v>
      </c>
      <c r="H42" s="37">
        <v>1151</v>
      </c>
      <c r="I42" s="37">
        <v>1151</v>
      </c>
      <c r="J42" s="37">
        <v>1074</v>
      </c>
      <c r="K42" s="37">
        <v>1129</v>
      </c>
      <c r="L42" s="37">
        <v>1107</v>
      </c>
      <c r="M42" s="37">
        <v>1085</v>
      </c>
      <c r="N42" s="37">
        <v>1118</v>
      </c>
      <c r="O42" s="37">
        <v>1129</v>
      </c>
      <c r="P42" s="37">
        <v>1085</v>
      </c>
      <c r="Q42" s="37">
        <v>1096</v>
      </c>
      <c r="R42" s="37">
        <v>1074</v>
      </c>
      <c r="S42" s="37">
        <v>1019</v>
      </c>
      <c r="T42" s="37">
        <v>1030</v>
      </c>
      <c r="U42" s="37">
        <v>1074</v>
      </c>
      <c r="V42" s="37">
        <v>1118</v>
      </c>
      <c r="W42" s="37">
        <v>1129</v>
      </c>
      <c r="X42" s="37">
        <v>1107</v>
      </c>
      <c r="Y42" s="37">
        <v>1118</v>
      </c>
      <c r="Z42" s="37">
        <v>1140</v>
      </c>
      <c r="AA42" s="37">
        <v>1074</v>
      </c>
      <c r="AB42" s="37">
        <v>1096</v>
      </c>
      <c r="AC42" s="37">
        <v>1151</v>
      </c>
      <c r="AD42" s="37">
        <v>1129</v>
      </c>
      <c r="AE42" s="37">
        <v>1118</v>
      </c>
      <c r="AF42" s="37">
        <v>1096</v>
      </c>
      <c r="AG42" s="38"/>
      <c r="AH42" s="39">
        <f t="shared" si="1"/>
        <v>33012</v>
      </c>
      <c r="AI42" s="3"/>
      <c r="AJ42" s="3"/>
    </row>
    <row r="43" spans="1:37">
      <c r="A43" s="65">
        <v>35</v>
      </c>
      <c r="B43" s="66" t="s">
        <v>44</v>
      </c>
      <c r="C43" s="37">
        <v>1052</v>
      </c>
      <c r="D43" s="37">
        <v>1041</v>
      </c>
      <c r="E43" s="37">
        <v>1063</v>
      </c>
      <c r="F43" s="37">
        <v>1107</v>
      </c>
      <c r="G43" s="37">
        <v>1030</v>
      </c>
      <c r="H43" s="37">
        <v>1085</v>
      </c>
      <c r="I43" s="37">
        <v>1052</v>
      </c>
      <c r="J43" s="37">
        <v>1074</v>
      </c>
      <c r="K43" s="37">
        <v>1118</v>
      </c>
      <c r="L43" s="37">
        <v>1074</v>
      </c>
      <c r="M43" s="37">
        <v>1074</v>
      </c>
      <c r="N43" s="37">
        <v>1085</v>
      </c>
      <c r="O43" s="37">
        <v>1074</v>
      </c>
      <c r="P43" s="37">
        <v>1074</v>
      </c>
      <c r="Q43" s="37">
        <v>1107</v>
      </c>
      <c r="R43" s="37">
        <v>1074</v>
      </c>
      <c r="S43" s="37">
        <v>1008</v>
      </c>
      <c r="T43" s="37">
        <v>997</v>
      </c>
      <c r="U43" s="37">
        <v>1030</v>
      </c>
      <c r="V43" s="37">
        <v>1052</v>
      </c>
      <c r="W43" s="37">
        <v>1030</v>
      </c>
      <c r="X43" s="37">
        <v>1074</v>
      </c>
      <c r="Y43" s="37">
        <v>1063</v>
      </c>
      <c r="Z43" s="37">
        <v>1063</v>
      </c>
      <c r="AA43" s="37">
        <v>1041</v>
      </c>
      <c r="AB43" s="37">
        <v>1030</v>
      </c>
      <c r="AC43" s="37">
        <v>1085</v>
      </c>
      <c r="AD43" s="37">
        <v>1052</v>
      </c>
      <c r="AE43" s="37">
        <v>1085</v>
      </c>
      <c r="AF43" s="37">
        <v>1008</v>
      </c>
      <c r="AG43" s="38"/>
      <c r="AH43" s="39">
        <f t="shared" si="1"/>
        <v>31802</v>
      </c>
      <c r="AI43" s="3"/>
      <c r="AJ43" s="3"/>
    </row>
    <row r="44" spans="1:37">
      <c r="A44" s="65">
        <v>36</v>
      </c>
      <c r="B44" s="66" t="s">
        <v>45</v>
      </c>
      <c r="C44" s="37">
        <v>1074</v>
      </c>
      <c r="D44" s="37">
        <v>1074</v>
      </c>
      <c r="E44" s="37">
        <v>1063</v>
      </c>
      <c r="F44" s="37">
        <v>1052</v>
      </c>
      <c r="G44" s="37">
        <v>1074</v>
      </c>
      <c r="H44" s="37">
        <v>1096</v>
      </c>
      <c r="I44" s="37">
        <v>1096</v>
      </c>
      <c r="J44" s="37">
        <v>1085</v>
      </c>
      <c r="K44" s="37">
        <v>1118</v>
      </c>
      <c r="L44" s="37">
        <v>1041</v>
      </c>
      <c r="M44" s="37">
        <v>1096</v>
      </c>
      <c r="N44" s="37">
        <v>1107</v>
      </c>
      <c r="O44" s="37">
        <v>1107</v>
      </c>
      <c r="P44" s="37">
        <v>1140</v>
      </c>
      <c r="Q44" s="37">
        <v>1107</v>
      </c>
      <c r="R44" s="37">
        <v>1107</v>
      </c>
      <c r="S44" s="37">
        <v>1052</v>
      </c>
      <c r="T44" s="37">
        <v>1019</v>
      </c>
      <c r="U44" s="37">
        <v>1041</v>
      </c>
      <c r="V44" s="37">
        <v>1129</v>
      </c>
      <c r="W44" s="37">
        <v>1096</v>
      </c>
      <c r="X44" s="37">
        <v>1118</v>
      </c>
      <c r="Y44" s="37">
        <v>1096</v>
      </c>
      <c r="Z44" s="37">
        <v>1063</v>
      </c>
      <c r="AA44" s="37">
        <v>1107</v>
      </c>
      <c r="AB44" s="37">
        <v>1074</v>
      </c>
      <c r="AC44" s="37">
        <v>1096</v>
      </c>
      <c r="AD44" s="37">
        <v>1085</v>
      </c>
      <c r="AE44" s="37">
        <v>1118</v>
      </c>
      <c r="AF44" s="37">
        <v>1074</v>
      </c>
      <c r="AG44" s="38"/>
      <c r="AH44" s="39">
        <f t="shared" si="1"/>
        <v>32605</v>
      </c>
      <c r="AI44" s="3"/>
      <c r="AJ44" s="3"/>
    </row>
    <row r="45" spans="1:37">
      <c r="A45" s="65">
        <v>37</v>
      </c>
      <c r="B45" s="66" t="s">
        <v>46</v>
      </c>
      <c r="C45" s="37">
        <v>1030</v>
      </c>
      <c r="D45" s="37">
        <v>1030</v>
      </c>
      <c r="E45" s="37">
        <v>1008</v>
      </c>
      <c r="F45" s="37">
        <v>1019</v>
      </c>
      <c r="G45" s="37">
        <v>1052</v>
      </c>
      <c r="H45" s="37">
        <v>1096</v>
      </c>
      <c r="I45" s="37">
        <v>997</v>
      </c>
      <c r="J45" s="37">
        <v>1074</v>
      </c>
      <c r="K45" s="37">
        <v>1052</v>
      </c>
      <c r="L45" s="37">
        <v>1096</v>
      </c>
      <c r="M45" s="37">
        <v>1063</v>
      </c>
      <c r="N45" s="37">
        <v>1096</v>
      </c>
      <c r="O45" s="37">
        <v>1107</v>
      </c>
      <c r="P45" s="37">
        <v>1074</v>
      </c>
      <c r="Q45" s="37">
        <v>1107</v>
      </c>
      <c r="R45" s="37">
        <v>997</v>
      </c>
      <c r="S45" s="37">
        <v>1030</v>
      </c>
      <c r="T45" s="37">
        <v>997</v>
      </c>
      <c r="U45" s="37">
        <v>1052</v>
      </c>
      <c r="V45" s="37">
        <v>1063</v>
      </c>
      <c r="W45" s="37">
        <v>1052</v>
      </c>
      <c r="X45" s="37">
        <v>1107</v>
      </c>
      <c r="Y45" s="37">
        <v>1052</v>
      </c>
      <c r="Z45" s="37">
        <v>1063</v>
      </c>
      <c r="AA45" s="37">
        <v>1063</v>
      </c>
      <c r="AB45" s="37">
        <v>1063</v>
      </c>
      <c r="AC45" s="37">
        <v>1129</v>
      </c>
      <c r="AD45" s="37">
        <v>1074</v>
      </c>
      <c r="AE45" s="37">
        <v>1052</v>
      </c>
      <c r="AF45" s="37">
        <v>1063</v>
      </c>
      <c r="AG45" s="38"/>
      <c r="AH45" s="39">
        <f>SUM(C45:AG45)</f>
        <v>31758</v>
      </c>
      <c r="AI45" s="3"/>
      <c r="AJ45" s="3"/>
    </row>
    <row r="46" spans="1:37">
      <c r="A46" s="65">
        <v>38</v>
      </c>
      <c r="B46" s="66" t="s">
        <v>47</v>
      </c>
      <c r="C46" s="37">
        <v>1019</v>
      </c>
      <c r="D46" s="37">
        <v>1074</v>
      </c>
      <c r="E46" s="37">
        <v>1063</v>
      </c>
      <c r="F46" s="37">
        <v>1074</v>
      </c>
      <c r="G46" s="37">
        <v>1085</v>
      </c>
      <c r="H46" s="37">
        <v>1140</v>
      </c>
      <c r="I46" s="37">
        <v>1107</v>
      </c>
      <c r="J46" s="37">
        <v>1129</v>
      </c>
      <c r="K46" s="37">
        <v>1074</v>
      </c>
      <c r="L46" s="37">
        <v>1096</v>
      </c>
      <c r="M46" s="37">
        <v>1063</v>
      </c>
      <c r="N46" s="37">
        <v>1118</v>
      </c>
      <c r="O46" s="37">
        <v>1140</v>
      </c>
      <c r="P46" s="37">
        <v>1140</v>
      </c>
      <c r="Q46" s="37">
        <v>1096</v>
      </c>
      <c r="R46" s="37">
        <v>1041</v>
      </c>
      <c r="S46" s="37">
        <v>1074</v>
      </c>
      <c r="T46" s="37">
        <v>1008</v>
      </c>
      <c r="U46" s="37">
        <v>1118</v>
      </c>
      <c r="V46" s="37">
        <v>1074</v>
      </c>
      <c r="W46" s="37">
        <v>1063</v>
      </c>
      <c r="X46" s="37">
        <v>1052</v>
      </c>
      <c r="Y46" s="37">
        <v>1085</v>
      </c>
      <c r="Z46" s="37">
        <v>1063</v>
      </c>
      <c r="AA46" s="37">
        <v>1063</v>
      </c>
      <c r="AB46" s="37">
        <v>1074</v>
      </c>
      <c r="AC46" s="37">
        <v>1173</v>
      </c>
      <c r="AD46" s="37">
        <v>1118</v>
      </c>
      <c r="AE46" s="37">
        <v>1140</v>
      </c>
      <c r="AF46" s="37">
        <v>1118</v>
      </c>
      <c r="AG46" s="38"/>
      <c r="AH46" s="39">
        <f t="shared" si="1"/>
        <v>32682</v>
      </c>
      <c r="AI46" s="3"/>
      <c r="AJ46" s="3"/>
    </row>
    <row r="47" spans="1:37">
      <c r="A47" s="65">
        <v>39</v>
      </c>
      <c r="B47" s="66" t="s">
        <v>48</v>
      </c>
      <c r="C47" s="37">
        <v>975</v>
      </c>
      <c r="D47" s="37">
        <v>997</v>
      </c>
      <c r="E47" s="37">
        <v>997</v>
      </c>
      <c r="F47" s="37">
        <v>1074</v>
      </c>
      <c r="G47" s="37">
        <v>1008</v>
      </c>
      <c r="H47" s="37">
        <v>1074</v>
      </c>
      <c r="I47" s="37">
        <v>1008</v>
      </c>
      <c r="J47" s="37">
        <v>1052</v>
      </c>
      <c r="K47" s="37">
        <v>1008</v>
      </c>
      <c r="L47" s="37">
        <v>986</v>
      </c>
      <c r="M47" s="37">
        <v>1019</v>
      </c>
      <c r="N47" s="37">
        <v>1041</v>
      </c>
      <c r="O47" s="37">
        <v>1019</v>
      </c>
      <c r="P47" s="37">
        <v>1052</v>
      </c>
      <c r="Q47" s="37">
        <v>1008</v>
      </c>
      <c r="R47" s="37">
        <v>1030</v>
      </c>
      <c r="S47" s="37">
        <v>997</v>
      </c>
      <c r="T47" s="37">
        <v>942</v>
      </c>
      <c r="U47" s="37">
        <v>1030</v>
      </c>
      <c r="V47" s="37">
        <v>1008</v>
      </c>
      <c r="W47" s="37">
        <v>1008</v>
      </c>
      <c r="X47" s="37">
        <v>1074</v>
      </c>
      <c r="Y47" s="37">
        <v>1052</v>
      </c>
      <c r="Z47" s="37">
        <v>1118</v>
      </c>
      <c r="AA47" s="37">
        <v>1063</v>
      </c>
      <c r="AB47" s="37">
        <v>1019</v>
      </c>
      <c r="AC47" s="37">
        <v>1030</v>
      </c>
      <c r="AD47" s="37">
        <v>1052</v>
      </c>
      <c r="AE47" s="37">
        <v>1074</v>
      </c>
      <c r="AF47" s="37">
        <v>1030</v>
      </c>
      <c r="AG47" s="38"/>
      <c r="AH47" s="39">
        <f t="shared" si="1"/>
        <v>30845</v>
      </c>
      <c r="AI47" s="3"/>
      <c r="AJ47" s="3"/>
      <c r="AK47" s="40"/>
    </row>
    <row r="48" spans="1:37">
      <c r="A48" s="65">
        <v>40</v>
      </c>
      <c r="B48" s="66" t="s">
        <v>49</v>
      </c>
      <c r="C48" s="37">
        <v>986</v>
      </c>
      <c r="D48" s="37">
        <v>1019</v>
      </c>
      <c r="E48" s="37">
        <v>997</v>
      </c>
      <c r="F48" s="37">
        <v>997</v>
      </c>
      <c r="G48" s="37">
        <v>1030</v>
      </c>
      <c r="H48" s="37">
        <v>1063</v>
      </c>
      <c r="I48" s="37">
        <v>1129</v>
      </c>
      <c r="J48" s="37">
        <v>1063</v>
      </c>
      <c r="K48" s="37">
        <v>1019</v>
      </c>
      <c r="L48" s="37">
        <v>1008</v>
      </c>
      <c r="M48" s="37">
        <v>1019</v>
      </c>
      <c r="N48" s="37">
        <v>1063</v>
      </c>
      <c r="O48" s="37">
        <v>1041</v>
      </c>
      <c r="P48" s="37">
        <v>1041</v>
      </c>
      <c r="Q48" s="37">
        <v>1008</v>
      </c>
      <c r="R48" s="37">
        <v>1008</v>
      </c>
      <c r="S48" s="37">
        <v>997</v>
      </c>
      <c r="T48" s="37">
        <v>1030</v>
      </c>
      <c r="U48" s="37">
        <v>1019</v>
      </c>
      <c r="V48" s="37">
        <v>1096</v>
      </c>
      <c r="W48" s="37">
        <v>1085</v>
      </c>
      <c r="X48" s="37">
        <v>1085</v>
      </c>
      <c r="Y48" s="37">
        <v>1052</v>
      </c>
      <c r="Z48" s="37">
        <v>1118</v>
      </c>
      <c r="AA48" s="37">
        <v>986</v>
      </c>
      <c r="AB48" s="37">
        <v>1030</v>
      </c>
      <c r="AC48" s="37">
        <v>1085</v>
      </c>
      <c r="AD48" s="37">
        <v>1063</v>
      </c>
      <c r="AE48" s="37">
        <v>1041</v>
      </c>
      <c r="AF48" s="37">
        <v>1096</v>
      </c>
      <c r="AG48" s="38"/>
      <c r="AH48" s="39">
        <f t="shared" si="1"/>
        <v>31274</v>
      </c>
      <c r="AI48" s="3"/>
      <c r="AJ48" s="3"/>
    </row>
    <row r="49" spans="1:37">
      <c r="A49" s="65">
        <v>41</v>
      </c>
      <c r="B49" s="66" t="s">
        <v>50</v>
      </c>
      <c r="C49" s="37">
        <v>1052</v>
      </c>
      <c r="D49" s="37">
        <v>1030</v>
      </c>
      <c r="E49" s="37">
        <v>1063</v>
      </c>
      <c r="F49" s="37">
        <v>1019</v>
      </c>
      <c r="G49" s="37">
        <v>1118</v>
      </c>
      <c r="H49" s="37">
        <v>1096</v>
      </c>
      <c r="I49" s="37">
        <v>1052</v>
      </c>
      <c r="J49" s="37">
        <v>1074</v>
      </c>
      <c r="K49" s="37">
        <v>1096</v>
      </c>
      <c r="L49" s="37">
        <v>1162</v>
      </c>
      <c r="M49" s="37">
        <v>1074</v>
      </c>
      <c r="N49" s="37">
        <v>1151</v>
      </c>
      <c r="O49" s="37">
        <v>1129</v>
      </c>
      <c r="P49" s="37">
        <v>1173</v>
      </c>
      <c r="Q49" s="37">
        <v>1063</v>
      </c>
      <c r="R49" s="37">
        <v>1085</v>
      </c>
      <c r="S49" s="37">
        <v>1096</v>
      </c>
      <c r="T49" s="37">
        <v>1173</v>
      </c>
      <c r="U49" s="37">
        <v>1096</v>
      </c>
      <c r="V49" s="37">
        <v>1085</v>
      </c>
      <c r="W49" s="37">
        <v>1107</v>
      </c>
      <c r="X49" s="37">
        <v>1085</v>
      </c>
      <c r="Y49" s="37">
        <v>1096</v>
      </c>
      <c r="Z49" s="37">
        <v>1151</v>
      </c>
      <c r="AA49" s="37">
        <v>1151</v>
      </c>
      <c r="AB49" s="37">
        <v>1162</v>
      </c>
      <c r="AC49" s="37">
        <v>1107</v>
      </c>
      <c r="AD49" s="37">
        <v>1041</v>
      </c>
      <c r="AE49" s="37">
        <v>1107</v>
      </c>
      <c r="AF49" s="37">
        <v>1096</v>
      </c>
      <c r="AG49" s="38"/>
      <c r="AH49" s="39">
        <f t="shared" si="1"/>
        <v>32990</v>
      </c>
      <c r="AI49" s="3"/>
      <c r="AJ49" s="3"/>
    </row>
    <row r="50" spans="1:37">
      <c r="A50" s="65">
        <v>42</v>
      </c>
      <c r="B50" s="66" t="s">
        <v>51</v>
      </c>
      <c r="C50" s="37">
        <v>1074</v>
      </c>
      <c r="D50" s="37">
        <v>1052</v>
      </c>
      <c r="E50" s="37">
        <v>1063</v>
      </c>
      <c r="F50" s="37">
        <v>1074</v>
      </c>
      <c r="G50" s="37">
        <v>1096</v>
      </c>
      <c r="H50" s="37">
        <v>1140</v>
      </c>
      <c r="I50" s="37">
        <v>1074</v>
      </c>
      <c r="J50" s="37">
        <v>1118</v>
      </c>
      <c r="K50" s="37">
        <v>1107</v>
      </c>
      <c r="L50" s="37">
        <v>1140</v>
      </c>
      <c r="M50" s="37">
        <v>1129</v>
      </c>
      <c r="N50" s="37">
        <v>1151</v>
      </c>
      <c r="O50" s="37">
        <v>1096</v>
      </c>
      <c r="P50" s="37">
        <v>1162</v>
      </c>
      <c r="Q50" s="37">
        <v>1074</v>
      </c>
      <c r="R50" s="37">
        <v>1129</v>
      </c>
      <c r="S50" s="37">
        <v>1085</v>
      </c>
      <c r="T50" s="37">
        <v>1162</v>
      </c>
      <c r="U50" s="37">
        <v>1107</v>
      </c>
      <c r="V50" s="37">
        <v>1118</v>
      </c>
      <c r="W50" s="37">
        <v>1096</v>
      </c>
      <c r="X50" s="37">
        <v>1118</v>
      </c>
      <c r="Y50" s="37">
        <v>1063</v>
      </c>
      <c r="Z50" s="37">
        <v>1162</v>
      </c>
      <c r="AA50" s="37">
        <v>1085</v>
      </c>
      <c r="AB50" s="37">
        <v>1140</v>
      </c>
      <c r="AC50" s="37">
        <v>1162</v>
      </c>
      <c r="AD50" s="37">
        <v>1118</v>
      </c>
      <c r="AE50" s="37">
        <v>1118</v>
      </c>
      <c r="AF50" s="37">
        <v>1096</v>
      </c>
      <c r="AG50" s="38"/>
      <c r="AH50" s="39">
        <f t="shared" si="1"/>
        <v>33309</v>
      </c>
      <c r="AI50" s="3"/>
      <c r="AJ50" s="3"/>
    </row>
    <row r="51" spans="1:37">
      <c r="A51" s="65">
        <v>43</v>
      </c>
      <c r="B51" s="66" t="s">
        <v>52</v>
      </c>
      <c r="C51" s="37">
        <v>1074</v>
      </c>
      <c r="D51" s="37">
        <v>1063</v>
      </c>
      <c r="E51" s="37">
        <v>1030</v>
      </c>
      <c r="F51" s="37">
        <v>1107</v>
      </c>
      <c r="G51" s="37">
        <v>1074</v>
      </c>
      <c r="H51" s="37">
        <v>1107</v>
      </c>
      <c r="I51" s="37">
        <v>1096</v>
      </c>
      <c r="J51" s="37">
        <v>1151</v>
      </c>
      <c r="K51" s="37">
        <v>1118</v>
      </c>
      <c r="L51" s="37">
        <v>1129</v>
      </c>
      <c r="M51" s="37">
        <v>1129</v>
      </c>
      <c r="N51" s="37">
        <v>1151</v>
      </c>
      <c r="O51" s="37">
        <v>1063</v>
      </c>
      <c r="P51" s="37">
        <v>1107</v>
      </c>
      <c r="Q51" s="37">
        <v>1096</v>
      </c>
      <c r="R51" s="37">
        <v>1129</v>
      </c>
      <c r="S51" s="37">
        <v>1107</v>
      </c>
      <c r="T51" s="37">
        <v>1140</v>
      </c>
      <c r="U51" s="37">
        <v>1118</v>
      </c>
      <c r="V51" s="37">
        <v>1151</v>
      </c>
      <c r="W51" s="37">
        <v>1118</v>
      </c>
      <c r="X51" s="37">
        <v>1096</v>
      </c>
      <c r="Y51" s="37">
        <v>1063</v>
      </c>
      <c r="Z51" s="37">
        <v>1184</v>
      </c>
      <c r="AA51" s="37">
        <v>1107</v>
      </c>
      <c r="AB51" s="37">
        <v>1096</v>
      </c>
      <c r="AC51" s="37">
        <v>1140</v>
      </c>
      <c r="AD51" s="37">
        <v>1129</v>
      </c>
      <c r="AE51" s="37">
        <v>1085</v>
      </c>
      <c r="AF51" s="37">
        <v>1118</v>
      </c>
      <c r="AG51" s="38"/>
      <c r="AH51" s="39">
        <f t="shared" si="1"/>
        <v>33276</v>
      </c>
      <c r="AI51" s="3"/>
      <c r="AJ51" s="3"/>
    </row>
    <row r="52" spans="1:37">
      <c r="A52" s="65">
        <v>44</v>
      </c>
      <c r="B52" s="66" t="s">
        <v>53</v>
      </c>
      <c r="C52" s="37">
        <v>1107</v>
      </c>
      <c r="D52" s="37">
        <v>1107</v>
      </c>
      <c r="E52" s="37">
        <v>1140</v>
      </c>
      <c r="F52" s="37">
        <v>1085</v>
      </c>
      <c r="G52" s="37">
        <v>1107</v>
      </c>
      <c r="H52" s="37">
        <v>1096</v>
      </c>
      <c r="I52" s="37">
        <v>1118</v>
      </c>
      <c r="J52" s="37">
        <v>1118</v>
      </c>
      <c r="K52" s="37">
        <v>1140</v>
      </c>
      <c r="L52" s="37">
        <v>1140</v>
      </c>
      <c r="M52" s="37">
        <v>1173</v>
      </c>
      <c r="N52" s="37">
        <v>1151</v>
      </c>
      <c r="O52" s="37">
        <v>1085</v>
      </c>
      <c r="P52" s="37">
        <v>1118</v>
      </c>
      <c r="Q52" s="37">
        <v>1151</v>
      </c>
      <c r="R52" s="37">
        <v>1129</v>
      </c>
      <c r="S52" s="37">
        <v>1118</v>
      </c>
      <c r="T52" s="37">
        <v>1162</v>
      </c>
      <c r="U52" s="37">
        <v>1096</v>
      </c>
      <c r="V52" s="37">
        <v>1151</v>
      </c>
      <c r="W52" s="37">
        <v>1129</v>
      </c>
      <c r="X52" s="37">
        <v>1074</v>
      </c>
      <c r="Y52" s="37">
        <v>1074</v>
      </c>
      <c r="Z52" s="37">
        <v>1173</v>
      </c>
      <c r="AA52" s="37">
        <v>1129</v>
      </c>
      <c r="AB52" s="37">
        <v>1096</v>
      </c>
      <c r="AC52" s="37">
        <v>1140</v>
      </c>
      <c r="AD52" s="37">
        <v>1140</v>
      </c>
      <c r="AE52" s="37">
        <v>1074</v>
      </c>
      <c r="AF52" s="37">
        <v>1074</v>
      </c>
      <c r="AG52" s="38"/>
      <c r="AH52" s="39">
        <f t="shared" si="1"/>
        <v>33595</v>
      </c>
      <c r="AI52" s="3"/>
      <c r="AJ52" s="3"/>
    </row>
    <row r="53" spans="1:37">
      <c r="A53" s="34">
        <v>45</v>
      </c>
      <c r="B53" s="35" t="s">
        <v>54</v>
      </c>
      <c r="C53" s="36">
        <v>1118</v>
      </c>
      <c r="D53" s="37">
        <v>1085</v>
      </c>
      <c r="E53" s="37">
        <v>1085</v>
      </c>
      <c r="F53" s="37">
        <v>1063</v>
      </c>
      <c r="G53" s="37">
        <v>1140</v>
      </c>
      <c r="H53" s="37">
        <v>1096</v>
      </c>
      <c r="I53" s="37">
        <v>1085</v>
      </c>
      <c r="J53" s="37">
        <v>1140</v>
      </c>
      <c r="K53" s="37">
        <v>1096</v>
      </c>
      <c r="L53" s="37">
        <v>1129</v>
      </c>
      <c r="M53" s="37">
        <v>1173</v>
      </c>
      <c r="N53" s="37">
        <v>1129</v>
      </c>
      <c r="O53" s="37">
        <v>1118</v>
      </c>
      <c r="P53" s="37">
        <v>1162</v>
      </c>
      <c r="Q53" s="37">
        <v>1151</v>
      </c>
      <c r="R53" s="37">
        <v>1140</v>
      </c>
      <c r="S53" s="37">
        <v>1085</v>
      </c>
      <c r="T53" s="37">
        <v>1140</v>
      </c>
      <c r="U53" s="37">
        <v>1085</v>
      </c>
      <c r="V53" s="37">
        <v>1140</v>
      </c>
      <c r="W53" s="37">
        <v>1063</v>
      </c>
      <c r="X53" s="37">
        <v>1096</v>
      </c>
      <c r="Y53" s="37">
        <v>1107</v>
      </c>
      <c r="Z53" s="37">
        <v>1151</v>
      </c>
      <c r="AA53" s="37">
        <v>1107</v>
      </c>
      <c r="AB53" s="37">
        <v>1118</v>
      </c>
      <c r="AC53" s="37">
        <v>1162</v>
      </c>
      <c r="AD53" s="37">
        <v>1140</v>
      </c>
      <c r="AE53" s="37">
        <v>1107</v>
      </c>
      <c r="AF53" s="37">
        <v>1118</v>
      </c>
      <c r="AG53" s="38"/>
      <c r="AH53" s="39">
        <f t="shared" si="1"/>
        <v>33529</v>
      </c>
      <c r="AI53" s="3"/>
      <c r="AJ53" s="3"/>
    </row>
    <row r="54" spans="1:37">
      <c r="A54" s="34">
        <v>46</v>
      </c>
      <c r="B54" s="35" t="s">
        <v>55</v>
      </c>
      <c r="C54" s="36">
        <v>1074</v>
      </c>
      <c r="D54" s="37">
        <v>1096</v>
      </c>
      <c r="E54" s="37">
        <v>1096</v>
      </c>
      <c r="F54" s="37">
        <v>1107</v>
      </c>
      <c r="G54" s="37">
        <v>1151</v>
      </c>
      <c r="H54" s="37">
        <v>1019</v>
      </c>
      <c r="I54" s="37">
        <v>1074</v>
      </c>
      <c r="J54" s="37">
        <v>1096</v>
      </c>
      <c r="K54" s="37">
        <v>1096</v>
      </c>
      <c r="L54" s="37">
        <v>1140</v>
      </c>
      <c r="M54" s="37">
        <v>1140</v>
      </c>
      <c r="N54" s="37">
        <v>1118</v>
      </c>
      <c r="O54" s="37">
        <v>1074</v>
      </c>
      <c r="P54" s="37">
        <v>1118</v>
      </c>
      <c r="Q54" s="37">
        <v>1107</v>
      </c>
      <c r="R54" s="37">
        <v>1129</v>
      </c>
      <c r="S54" s="37">
        <v>1085</v>
      </c>
      <c r="T54" s="37">
        <v>1030</v>
      </c>
      <c r="U54" s="37">
        <v>1118</v>
      </c>
      <c r="V54" s="37">
        <v>1074</v>
      </c>
      <c r="W54" s="37">
        <v>1063</v>
      </c>
      <c r="X54" s="37">
        <v>1096</v>
      </c>
      <c r="Y54" s="37">
        <v>1085</v>
      </c>
      <c r="Z54" s="37">
        <v>1129</v>
      </c>
      <c r="AA54" s="37">
        <v>1063</v>
      </c>
      <c r="AB54" s="37">
        <v>1096</v>
      </c>
      <c r="AC54" s="37">
        <v>1162</v>
      </c>
      <c r="AD54" s="37">
        <v>1140</v>
      </c>
      <c r="AE54" s="37">
        <v>1063</v>
      </c>
      <c r="AF54" s="37">
        <v>1118</v>
      </c>
      <c r="AG54" s="38"/>
      <c r="AH54" s="39">
        <f t="shared" si="1"/>
        <v>32957</v>
      </c>
      <c r="AI54" s="3"/>
      <c r="AJ54" s="3"/>
    </row>
    <row r="55" spans="1:37">
      <c r="A55" s="34">
        <v>47</v>
      </c>
      <c r="B55" s="35" t="s">
        <v>56</v>
      </c>
      <c r="C55" s="36">
        <v>1030</v>
      </c>
      <c r="D55" s="37">
        <v>1041</v>
      </c>
      <c r="E55" s="37">
        <v>1074</v>
      </c>
      <c r="F55" s="37">
        <v>1052</v>
      </c>
      <c r="G55" s="37">
        <v>1107</v>
      </c>
      <c r="H55" s="37">
        <v>997</v>
      </c>
      <c r="I55" s="37">
        <v>1041</v>
      </c>
      <c r="J55" s="37">
        <v>1074</v>
      </c>
      <c r="K55" s="37">
        <v>1063</v>
      </c>
      <c r="L55" s="37">
        <v>1063</v>
      </c>
      <c r="M55" s="37">
        <v>1107</v>
      </c>
      <c r="N55" s="37">
        <v>1019</v>
      </c>
      <c r="O55" s="37">
        <v>1074</v>
      </c>
      <c r="P55" s="37">
        <v>1019</v>
      </c>
      <c r="Q55" s="37">
        <v>1052</v>
      </c>
      <c r="R55" s="37">
        <v>1118</v>
      </c>
      <c r="S55" s="37">
        <v>1030</v>
      </c>
      <c r="T55" s="37">
        <v>1030</v>
      </c>
      <c r="U55" s="37">
        <v>1063</v>
      </c>
      <c r="V55" s="37">
        <v>1074</v>
      </c>
      <c r="W55" s="37">
        <v>1074</v>
      </c>
      <c r="X55" s="37">
        <v>997</v>
      </c>
      <c r="Y55" s="37">
        <v>1107</v>
      </c>
      <c r="Z55" s="37">
        <v>1118</v>
      </c>
      <c r="AA55" s="37">
        <v>1052</v>
      </c>
      <c r="AB55" s="37">
        <v>1063</v>
      </c>
      <c r="AC55" s="37">
        <v>1140</v>
      </c>
      <c r="AD55" s="37">
        <v>1074</v>
      </c>
      <c r="AE55" s="37">
        <v>1052</v>
      </c>
      <c r="AF55" s="37">
        <v>1052</v>
      </c>
      <c r="AG55" s="38"/>
      <c r="AH55" s="39">
        <f t="shared" si="1"/>
        <v>31857</v>
      </c>
      <c r="AI55" s="3"/>
      <c r="AJ55" s="3"/>
    </row>
    <row r="56" spans="1:37" ht="14.25" thickBot="1">
      <c r="A56" s="41">
        <v>48</v>
      </c>
      <c r="B56" s="42" t="s">
        <v>66</v>
      </c>
      <c r="C56" s="43">
        <v>1019</v>
      </c>
      <c r="D56" s="44">
        <v>1074</v>
      </c>
      <c r="E56" s="44">
        <v>1074</v>
      </c>
      <c r="F56" s="44">
        <v>1074</v>
      </c>
      <c r="G56" s="44">
        <v>1085</v>
      </c>
      <c r="H56" s="44">
        <v>1041</v>
      </c>
      <c r="I56" s="44">
        <v>1052</v>
      </c>
      <c r="J56" s="44">
        <v>1063</v>
      </c>
      <c r="K56" s="44">
        <v>1096</v>
      </c>
      <c r="L56" s="44">
        <v>1096</v>
      </c>
      <c r="M56" s="44">
        <v>1140</v>
      </c>
      <c r="N56" s="44">
        <v>1096</v>
      </c>
      <c r="O56" s="44">
        <v>1063</v>
      </c>
      <c r="P56" s="44">
        <v>1085</v>
      </c>
      <c r="Q56" s="44">
        <v>1085</v>
      </c>
      <c r="R56" s="44">
        <v>1107</v>
      </c>
      <c r="S56" s="44">
        <v>1074</v>
      </c>
      <c r="T56" s="44">
        <v>1129</v>
      </c>
      <c r="U56" s="44">
        <v>1096</v>
      </c>
      <c r="V56" s="44">
        <v>1129</v>
      </c>
      <c r="W56" s="44">
        <v>1096</v>
      </c>
      <c r="X56" s="44">
        <v>1151</v>
      </c>
      <c r="Y56" s="44">
        <v>1107</v>
      </c>
      <c r="Z56" s="44">
        <v>1118</v>
      </c>
      <c r="AA56" s="44">
        <v>1063</v>
      </c>
      <c r="AB56" s="44">
        <v>1063</v>
      </c>
      <c r="AC56" s="44">
        <v>1129</v>
      </c>
      <c r="AD56" s="44">
        <v>1129</v>
      </c>
      <c r="AE56" s="44">
        <v>1041</v>
      </c>
      <c r="AF56" s="44">
        <v>1041</v>
      </c>
      <c r="AG56" s="45"/>
      <c r="AH56" s="46">
        <f t="shared" si="1"/>
        <v>32616</v>
      </c>
      <c r="AI56" s="3"/>
      <c r="AJ56" s="3"/>
    </row>
    <row r="57" spans="1:37">
      <c r="A57" s="83" t="s">
        <v>58</v>
      </c>
      <c r="B57" s="84"/>
      <c r="C57" s="47">
        <f>SUM(C9:C56)</f>
        <v>49803</v>
      </c>
      <c r="D57" s="48">
        <f t="shared" ref="D57:AG57" si="2">SUM(D9:D56)</f>
        <v>50188</v>
      </c>
      <c r="E57" s="48">
        <f t="shared" si="2"/>
        <v>50463</v>
      </c>
      <c r="F57" s="48">
        <f t="shared" si="2"/>
        <v>50364</v>
      </c>
      <c r="G57" s="48">
        <f t="shared" si="2"/>
        <v>50925</v>
      </c>
      <c r="H57" s="48">
        <f t="shared" si="2"/>
        <v>51904</v>
      </c>
      <c r="I57" s="48">
        <f t="shared" si="2"/>
        <v>50353</v>
      </c>
      <c r="J57" s="48">
        <f t="shared" si="2"/>
        <v>50860</v>
      </c>
      <c r="K57" s="49">
        <f t="shared" si="2"/>
        <v>51431</v>
      </c>
      <c r="L57" s="48">
        <f t="shared" si="2"/>
        <v>51607</v>
      </c>
      <c r="M57" s="48">
        <f t="shared" si="2"/>
        <v>52234</v>
      </c>
      <c r="N57" s="48">
        <f t="shared" si="2"/>
        <v>51475</v>
      </c>
      <c r="O57" s="48">
        <f t="shared" si="2"/>
        <v>52761</v>
      </c>
      <c r="P57" s="48">
        <f t="shared" si="2"/>
        <v>51728</v>
      </c>
      <c r="Q57" s="48">
        <f t="shared" si="2"/>
        <v>51178</v>
      </c>
      <c r="R57" s="48">
        <f t="shared" si="2"/>
        <v>50969</v>
      </c>
      <c r="S57" s="48">
        <f t="shared" si="2"/>
        <v>50947</v>
      </c>
      <c r="T57" s="48">
        <f t="shared" si="2"/>
        <v>50496</v>
      </c>
      <c r="U57" s="48">
        <f t="shared" si="2"/>
        <v>50727</v>
      </c>
      <c r="V57" s="48">
        <f t="shared" si="2"/>
        <v>52387</v>
      </c>
      <c r="W57" s="48">
        <f t="shared" si="2"/>
        <v>50991</v>
      </c>
      <c r="X57" s="48">
        <f t="shared" si="2"/>
        <v>51541</v>
      </c>
      <c r="Y57" s="48">
        <f t="shared" si="2"/>
        <v>51882</v>
      </c>
      <c r="Z57" s="48">
        <f t="shared" si="2"/>
        <v>51706</v>
      </c>
      <c r="AA57" s="48">
        <f t="shared" si="2"/>
        <v>51486</v>
      </c>
      <c r="AB57" s="48">
        <f t="shared" si="2"/>
        <v>50595</v>
      </c>
      <c r="AC57" s="48">
        <f t="shared" si="2"/>
        <v>51497</v>
      </c>
      <c r="AD57" s="48">
        <f t="shared" si="2"/>
        <v>51387</v>
      </c>
      <c r="AE57" s="48">
        <f t="shared" si="2"/>
        <v>51607</v>
      </c>
      <c r="AF57" s="48">
        <f t="shared" si="2"/>
        <v>50848</v>
      </c>
      <c r="AG57" s="48">
        <f t="shared" si="2"/>
        <v>0</v>
      </c>
      <c r="AH57" s="50">
        <f>SUM(AH9:AH56)</f>
        <v>1536340</v>
      </c>
      <c r="AI57" s="51">
        <f>SUM(C57:AG57)</f>
        <v>1536340</v>
      </c>
      <c r="AJ57" s="3"/>
    </row>
    <row r="58" spans="1:37" ht="14.25" thickBot="1">
      <c r="A58" s="85" t="s">
        <v>59</v>
      </c>
      <c r="B58" s="86"/>
      <c r="C58" s="52">
        <f>+SUM(C25:C52)*C$7</f>
        <v>29434</v>
      </c>
      <c r="D58" s="52">
        <f>+SUM(D25:D52)*D$7</f>
        <v>29566</v>
      </c>
      <c r="E58" s="52">
        <f t="shared" ref="E58:AD58" si="3">+SUM(E25:E52)*E$7</f>
        <v>29621</v>
      </c>
      <c r="F58" s="52">
        <f t="shared" si="3"/>
        <v>29709</v>
      </c>
      <c r="G58" s="52">
        <f t="shared" si="3"/>
        <v>30182</v>
      </c>
      <c r="H58" s="52">
        <f t="shared" si="3"/>
        <v>0</v>
      </c>
      <c r="I58" s="52">
        <f t="shared" si="3"/>
        <v>29852</v>
      </c>
      <c r="J58" s="52">
        <f t="shared" si="3"/>
        <v>29974</v>
      </c>
      <c r="K58" s="52">
        <f t="shared" si="3"/>
        <v>30193</v>
      </c>
      <c r="L58" s="52">
        <f t="shared" si="3"/>
        <v>30182</v>
      </c>
      <c r="M58" s="52">
        <f t="shared" si="3"/>
        <v>30457</v>
      </c>
      <c r="N58" s="52">
        <f t="shared" si="3"/>
        <v>30336</v>
      </c>
      <c r="O58" s="52">
        <f t="shared" si="3"/>
        <v>0</v>
      </c>
      <c r="P58" s="52">
        <f t="shared" si="3"/>
        <v>30501</v>
      </c>
      <c r="Q58" s="52">
        <f t="shared" si="3"/>
        <v>30017</v>
      </c>
      <c r="R58" s="52">
        <f t="shared" si="3"/>
        <v>29951</v>
      </c>
      <c r="S58" s="52">
        <f t="shared" si="3"/>
        <v>29918</v>
      </c>
      <c r="T58" s="52">
        <f t="shared" si="3"/>
        <v>29148</v>
      </c>
      <c r="U58" s="52">
        <f t="shared" si="3"/>
        <v>29412</v>
      </c>
      <c r="V58" s="52">
        <f t="shared" si="3"/>
        <v>0</v>
      </c>
      <c r="W58" s="52">
        <f t="shared" si="3"/>
        <v>29940</v>
      </c>
      <c r="X58" s="52">
        <f t="shared" si="3"/>
        <v>30435</v>
      </c>
      <c r="Y58" s="52">
        <f t="shared" si="3"/>
        <v>30380</v>
      </c>
      <c r="Z58" s="52">
        <f t="shared" si="3"/>
        <v>30237</v>
      </c>
      <c r="AA58" s="52">
        <f t="shared" si="3"/>
        <v>30303</v>
      </c>
      <c r="AB58" s="52">
        <f t="shared" si="3"/>
        <v>29907</v>
      </c>
      <c r="AC58" s="52">
        <f t="shared" si="3"/>
        <v>0</v>
      </c>
      <c r="AD58" s="52">
        <f t="shared" si="3"/>
        <v>30358</v>
      </c>
      <c r="AE58" s="52">
        <f>+SUM(AE25:AE52)*AE$7</f>
        <v>0</v>
      </c>
      <c r="AF58" s="52">
        <f>+SUM(AF25:AF52)*AF$7</f>
        <v>0</v>
      </c>
      <c r="AG58" s="52">
        <f>+SUM(AG25:AG52)*AG$7</f>
        <v>0</v>
      </c>
      <c r="AH58" s="63">
        <f>SUM(C58:AG58)</f>
        <v>720013</v>
      </c>
      <c r="AI58" s="51">
        <f>AH58</f>
        <v>720013</v>
      </c>
      <c r="AJ58" s="53"/>
      <c r="AK58" s="53"/>
    </row>
    <row r="59" spans="1:37">
      <c r="A59" s="85" t="s">
        <v>60</v>
      </c>
      <c r="B59" s="86"/>
      <c r="C59" s="52">
        <f>IF(C58=0,SUM(C25:C52),0)</f>
        <v>0</v>
      </c>
      <c r="D59" s="52">
        <f>IF(D58=0,SUM(D25:D52),0)</f>
        <v>0</v>
      </c>
      <c r="E59" s="52">
        <f t="shared" ref="E59:AD59" si="4">IF(E58=0,SUM(E25:E52),0)</f>
        <v>0</v>
      </c>
      <c r="F59" s="52">
        <f t="shared" si="4"/>
        <v>0</v>
      </c>
      <c r="G59" s="52">
        <f t="shared" si="4"/>
        <v>0</v>
      </c>
      <c r="H59" s="52">
        <f t="shared" si="4"/>
        <v>30820</v>
      </c>
      <c r="I59" s="52">
        <f t="shared" si="4"/>
        <v>0</v>
      </c>
      <c r="J59" s="52">
        <f t="shared" si="4"/>
        <v>0</v>
      </c>
      <c r="K59" s="52">
        <f t="shared" si="4"/>
        <v>0</v>
      </c>
      <c r="L59" s="52">
        <f t="shared" si="4"/>
        <v>0</v>
      </c>
      <c r="M59" s="52">
        <f t="shared" si="4"/>
        <v>0</v>
      </c>
      <c r="N59" s="52">
        <f t="shared" si="4"/>
        <v>0</v>
      </c>
      <c r="O59" s="52">
        <f t="shared" si="4"/>
        <v>30907</v>
      </c>
      <c r="P59" s="52">
        <f t="shared" si="4"/>
        <v>0</v>
      </c>
      <c r="Q59" s="52">
        <f t="shared" si="4"/>
        <v>0</v>
      </c>
      <c r="R59" s="52">
        <f t="shared" si="4"/>
        <v>0</v>
      </c>
      <c r="S59" s="52">
        <f t="shared" si="4"/>
        <v>0</v>
      </c>
      <c r="T59" s="52">
        <f t="shared" si="4"/>
        <v>0</v>
      </c>
      <c r="U59" s="52">
        <f t="shared" si="4"/>
        <v>0</v>
      </c>
      <c r="V59" s="52">
        <f t="shared" si="4"/>
        <v>30523</v>
      </c>
      <c r="W59" s="52">
        <f t="shared" si="4"/>
        <v>0</v>
      </c>
      <c r="X59" s="52">
        <f t="shared" si="4"/>
        <v>0</v>
      </c>
      <c r="Y59" s="52">
        <f t="shared" si="4"/>
        <v>0</v>
      </c>
      <c r="Z59" s="52">
        <f t="shared" si="4"/>
        <v>0</v>
      </c>
      <c r="AA59" s="52">
        <f t="shared" si="4"/>
        <v>0</v>
      </c>
      <c r="AB59" s="52">
        <f t="shared" si="4"/>
        <v>0</v>
      </c>
      <c r="AC59" s="52">
        <f t="shared" si="4"/>
        <v>30028</v>
      </c>
      <c r="AD59" s="52">
        <f t="shared" si="4"/>
        <v>0</v>
      </c>
      <c r="AE59" s="52">
        <f>IF(AE58=0,SUM(AE25:AE52),0)</f>
        <v>30314</v>
      </c>
      <c r="AF59" s="52">
        <f>IF(AF58=0,SUM(AF25:AF52),0)</f>
        <v>29863</v>
      </c>
      <c r="AG59" s="52">
        <f>IF(AG58=0,SUM(AG25:AG52),0)</f>
        <v>0</v>
      </c>
      <c r="AH59" s="63">
        <f>SUM(C59:AG59)</f>
        <v>182455</v>
      </c>
      <c r="AI59" s="54">
        <f>AH59+AH60</f>
        <v>816327</v>
      </c>
      <c r="AK59" s="2"/>
    </row>
    <row r="60" spans="1:37" ht="14.25" thickBot="1">
      <c r="A60" s="87" t="s">
        <v>61</v>
      </c>
      <c r="B60" s="88"/>
      <c r="C60" s="55">
        <f>+C57-C58-C59</f>
        <v>20369</v>
      </c>
      <c r="D60" s="55">
        <f>+D57-D58-D59</f>
        <v>20622</v>
      </c>
      <c r="E60" s="55">
        <f t="shared" ref="E60:AD60" si="5">+E57-E58-E59</f>
        <v>20842</v>
      </c>
      <c r="F60" s="55">
        <f t="shared" si="5"/>
        <v>20655</v>
      </c>
      <c r="G60" s="55">
        <f t="shared" si="5"/>
        <v>20743</v>
      </c>
      <c r="H60" s="55">
        <f>+H57-H58-H59</f>
        <v>21084</v>
      </c>
      <c r="I60" s="55">
        <f t="shared" si="5"/>
        <v>20501</v>
      </c>
      <c r="J60" s="55">
        <f t="shared" si="5"/>
        <v>20886</v>
      </c>
      <c r="K60" s="55">
        <f t="shared" si="5"/>
        <v>21238</v>
      </c>
      <c r="L60" s="55">
        <f t="shared" si="5"/>
        <v>21425</v>
      </c>
      <c r="M60" s="55">
        <f t="shared" si="5"/>
        <v>21777</v>
      </c>
      <c r="N60" s="55">
        <f t="shared" si="5"/>
        <v>21139</v>
      </c>
      <c r="O60" s="55">
        <f t="shared" si="5"/>
        <v>21854</v>
      </c>
      <c r="P60" s="55">
        <f t="shared" si="5"/>
        <v>21227</v>
      </c>
      <c r="Q60" s="55">
        <f t="shared" si="5"/>
        <v>21161</v>
      </c>
      <c r="R60" s="55">
        <f t="shared" si="5"/>
        <v>21018</v>
      </c>
      <c r="S60" s="55">
        <f t="shared" si="5"/>
        <v>21029</v>
      </c>
      <c r="T60" s="55">
        <f t="shared" si="5"/>
        <v>21348</v>
      </c>
      <c r="U60" s="55">
        <f t="shared" si="5"/>
        <v>21315</v>
      </c>
      <c r="V60" s="55">
        <f t="shared" si="5"/>
        <v>21864</v>
      </c>
      <c r="W60" s="55">
        <f t="shared" si="5"/>
        <v>21051</v>
      </c>
      <c r="X60" s="55">
        <f t="shared" si="5"/>
        <v>21106</v>
      </c>
      <c r="Y60" s="55">
        <f t="shared" si="5"/>
        <v>21502</v>
      </c>
      <c r="Z60" s="55">
        <f t="shared" si="5"/>
        <v>21469</v>
      </c>
      <c r="AA60" s="55">
        <f t="shared" si="5"/>
        <v>21183</v>
      </c>
      <c r="AB60" s="55">
        <f t="shared" si="5"/>
        <v>20688</v>
      </c>
      <c r="AC60" s="55">
        <f t="shared" si="5"/>
        <v>21469</v>
      </c>
      <c r="AD60" s="55">
        <f t="shared" si="5"/>
        <v>21029</v>
      </c>
      <c r="AE60" s="55">
        <f>+AE57-AE58-AE59</f>
        <v>21293</v>
      </c>
      <c r="AF60" s="55">
        <f>+AF57-AF58-AF59</f>
        <v>20985</v>
      </c>
      <c r="AG60" s="55">
        <f>+AG57-AG58-AG59</f>
        <v>0</v>
      </c>
      <c r="AH60" s="64">
        <f>SUM(C60:AG60)</f>
        <v>633872</v>
      </c>
      <c r="AI60" s="56"/>
      <c r="AJ60" s="53"/>
      <c r="AK60" s="53"/>
    </row>
    <row r="61" spans="1:37">
      <c r="A61" s="57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</row>
    <row r="62" spans="1:37" ht="18.75" hidden="1">
      <c r="AF62" s="59" t="s">
        <v>62</v>
      </c>
      <c r="AG62" s="53">
        <f>MAX(C9:AG56)</f>
        <v>1194</v>
      </c>
      <c r="AH62" s="1" t="s">
        <v>63</v>
      </c>
    </row>
    <row r="63" spans="1:37" ht="18.75" hidden="1">
      <c r="AF63" s="59" t="s">
        <v>64</v>
      </c>
      <c r="AG63" s="53">
        <f>MIN(C9:AG56)</f>
        <v>921</v>
      </c>
      <c r="AH63" s="1" t="s">
        <v>63</v>
      </c>
    </row>
    <row r="64" spans="1:37" hidden="1"/>
    <row r="65" spans="1:40" ht="14.25" hidden="1" thickBot="1"/>
    <row r="66" spans="1:40" hidden="1">
      <c r="B66" s="60">
        <v>43143</v>
      </c>
    </row>
    <row r="67" spans="1:40" hidden="1">
      <c r="B67" s="61">
        <v>43180</v>
      </c>
    </row>
    <row r="68" spans="1:40" hidden="1">
      <c r="B68" s="61">
        <v>43220</v>
      </c>
    </row>
    <row r="69" spans="1:40" hidden="1">
      <c r="B69" s="61">
        <v>43221</v>
      </c>
    </row>
    <row r="70" spans="1:40" s="2" customFormat="1" hidden="1">
      <c r="A70" s="3"/>
      <c r="B70" s="61">
        <v>43222</v>
      </c>
      <c r="AK70" s="3"/>
      <c r="AL70" s="3"/>
      <c r="AM70" s="3"/>
      <c r="AN70" s="3"/>
    </row>
    <row r="71" spans="1:40" s="2" customFormat="1" hidden="1">
      <c r="A71" s="3"/>
      <c r="B71" s="61">
        <v>43223</v>
      </c>
      <c r="AK71" s="3"/>
      <c r="AL71" s="3"/>
      <c r="AM71" s="3"/>
      <c r="AN71" s="3"/>
    </row>
    <row r="72" spans="1:40" s="2" customFormat="1" ht="14.25" hidden="1" thickBot="1">
      <c r="A72" s="3"/>
      <c r="B72" s="62">
        <v>43224</v>
      </c>
      <c r="AK72" s="3"/>
      <c r="AL72" s="3"/>
      <c r="AM72" s="3"/>
      <c r="AN72" s="3"/>
    </row>
    <row r="73" spans="1:40" hidden="1"/>
    <row r="74" spans="1:40" hidden="1"/>
  </sheetData>
  <mergeCells count="14">
    <mergeCell ref="O2:AG2"/>
    <mergeCell ref="G4:H4"/>
    <mergeCell ref="P4:Q4"/>
    <mergeCell ref="U4:V4"/>
    <mergeCell ref="Z4:AA4"/>
    <mergeCell ref="AE4:AF4"/>
    <mergeCell ref="F2:I2"/>
    <mergeCell ref="K2:N2"/>
    <mergeCell ref="L4:M4"/>
    <mergeCell ref="A7:B7"/>
    <mergeCell ref="A57:B57"/>
    <mergeCell ref="A58:B58"/>
    <mergeCell ref="A59:B59"/>
    <mergeCell ref="A60:B60"/>
  </mergeCells>
  <phoneticPr fontId="2"/>
  <conditionalFormatting sqref="C25:AF52">
    <cfRule type="expression" dxfId="24" priority="1">
      <formula>C$7&gt;0</formula>
    </cfRule>
  </conditionalFormatting>
  <conditionalFormatting sqref="C7:AG7">
    <cfRule type="cellIs" dxfId="23" priority="5" stopIfTrue="1" operator="equal">
      <formula>0</formula>
    </cfRule>
  </conditionalFormatting>
  <conditionalFormatting sqref="C9:AG60">
    <cfRule type="expression" dxfId="22" priority="2" stopIfTrue="1">
      <formula>+WEEKDAY(#REF!,2)&gt;=6</formula>
    </cfRule>
  </conditionalFormatting>
  <conditionalFormatting sqref="C61:AH61 AJ61">
    <cfRule type="expression" dxfId="21" priority="6" stopIfTrue="1">
      <formula>+WEEKDAY(#REF!,2)&gt;=6</formula>
    </cfRule>
  </conditionalFormatting>
  <conditionalFormatting sqref="AI60:AI61">
    <cfRule type="expression" dxfId="20" priority="3" stopIfTrue="1">
      <formula>+WEEKDAY(#REF!,2)&gt;=6</formula>
    </cfRule>
  </conditionalFormatting>
  <printOptions horizontalCentered="1"/>
  <pageMargins left="0.59055118110236227" right="0.59055118110236227" top="1.1811023622047245" bottom="0.78740157480314965" header="0.31496062992125984" footer="0.31496062992125984"/>
  <pageSetup paperSize="9" scale="44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祝日リスト</vt:lpstr>
      <vt:lpstr>2024年９月</vt:lpstr>
      <vt:lpstr>2024年10月</vt:lpstr>
      <vt:lpstr>2024年11月</vt:lpstr>
      <vt:lpstr>2024年12月</vt:lpstr>
      <vt:lpstr>2025年1月</vt:lpstr>
      <vt:lpstr>2025年2月</vt:lpstr>
      <vt:lpstr>2025年3月</vt:lpstr>
      <vt:lpstr>2025年4月</vt:lpstr>
      <vt:lpstr>2025年5月</vt:lpstr>
      <vt:lpstr>2025年6月</vt:lpstr>
      <vt:lpstr>2025年7月</vt:lpstr>
      <vt:lpstr>2025年8月</vt:lpstr>
      <vt:lpstr>'2024年10月'!Print_Area</vt:lpstr>
      <vt:lpstr>'2024年11月'!Print_Area</vt:lpstr>
      <vt:lpstr>'2024年12月'!Print_Area</vt:lpstr>
      <vt:lpstr>'2024年９月'!Print_Area</vt:lpstr>
      <vt:lpstr>'2025年1月'!Print_Area</vt:lpstr>
      <vt:lpstr>'2025年2月'!Print_Area</vt:lpstr>
      <vt:lpstr>'2025年3月'!Print_Area</vt:lpstr>
      <vt:lpstr>'2025年4月'!Print_Area</vt:lpstr>
      <vt:lpstr>'2025年5月'!Print_Area</vt:lpstr>
      <vt:lpstr>'2025年6月'!Print_Area</vt:lpstr>
      <vt:lpstr>'2025年7月'!Print_Area</vt:lpstr>
      <vt:lpstr>'2025年8月'!Print_Area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 </cp:lastModifiedBy>
  <cp:lastPrinted>2023-12-04T05:43:44Z</cp:lastPrinted>
  <dcterms:created xsi:type="dcterms:W3CDTF">2021-11-11T06:17:01Z</dcterms:created>
  <dcterms:modified xsi:type="dcterms:W3CDTF">2025-10-14T01:02:08Z</dcterms:modified>
</cp:coreProperties>
</file>